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S:\GECADS\11_SUDEMP_DESEMPENHO\PORTAL DO SERVIDOR\Arquivos\Gestão de Carreiras\"/>
    </mc:Choice>
  </mc:AlternateContent>
  <xr:revisionPtr revIDLastSave="0" documentId="13_ncr:1_{4650C649-5B16-4C3D-B273-FE557C8F4446}" xr6:coauthVersionLast="47" xr6:coauthVersionMax="47" xr10:uidLastSave="{00000000-0000-0000-0000-000000000000}"/>
  <bookViews>
    <workbookView xWindow="28680" yWindow="-120" windowWidth="29040" windowHeight="15720" tabRatio="594" xr2:uid="{00000000-000D-0000-FFFF-FFFF00000000}"/>
  </bookViews>
  <sheets>
    <sheet name="CARREIRAS - DIRETA" sheetId="10" r:id="rId1"/>
    <sheet name="CARREIRAS - INDIRETA" sheetId="3" r:id="rId2"/>
  </sheets>
  <definedNames>
    <definedName name="_xlnm._FilterDatabase" localSheetId="0" hidden="1">'CARREIRAS - DIRETA'!$A$1:$Z$1246</definedName>
    <definedName name="_xlnm._FilterDatabase" localSheetId="1" hidden="1">'CARREIRAS - INDIRETA'!$A$4:$T$36</definedName>
    <definedName name="_xlnm.Print_Area" localSheetId="0">'CARREIRAS - DIRETA'!$A$1:$S$149</definedName>
    <definedName name="_xlnm.Print_Area" localSheetId="1">'CARREIRAS - INDIRETA'!$A$1:$S$36</definedName>
    <definedName name="_xlnm.Print_Titles" localSheetId="1">'CARREIRAS - INDIRETA'!$4:$4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8" i="10" l="1"/>
  <c r="S39" i="10"/>
  <c r="S40" i="10"/>
  <c r="S41" i="10"/>
  <c r="S42" i="10"/>
  <c r="S43" i="10"/>
  <c r="S44" i="10"/>
  <c r="S45" i="10"/>
  <c r="S46" i="10"/>
  <c r="S47" i="10"/>
  <c r="S48" i="10"/>
  <c r="S49" i="10"/>
  <c r="S50" i="10"/>
  <c r="S51" i="10"/>
  <c r="S52" i="10"/>
  <c r="S53" i="10"/>
  <c r="S54" i="10"/>
  <c r="S55" i="10"/>
  <c r="S56" i="10"/>
  <c r="S57" i="10"/>
  <c r="S58" i="10"/>
  <c r="S59" i="10"/>
  <c r="S60" i="10"/>
  <c r="S61" i="10"/>
  <c r="S62" i="10"/>
  <c r="S63" i="10"/>
  <c r="S64" i="10"/>
  <c r="S65" i="10"/>
  <c r="S66" i="10"/>
  <c r="S67" i="10"/>
  <c r="S68" i="10"/>
  <c r="S69" i="10"/>
  <c r="S70" i="10"/>
  <c r="S71" i="10"/>
  <c r="S72" i="10"/>
  <c r="S73" i="10"/>
  <c r="S74" i="10"/>
  <c r="S75" i="10"/>
  <c r="S76" i="10"/>
  <c r="S77" i="10"/>
  <c r="S78" i="10"/>
  <c r="S79" i="10"/>
  <c r="S80" i="10"/>
  <c r="S81" i="10"/>
  <c r="S82" i="10"/>
  <c r="S83" i="10"/>
  <c r="S84" i="10"/>
  <c r="S85" i="10"/>
  <c r="S86" i="10"/>
  <c r="S87" i="10"/>
  <c r="S38" i="10"/>
  <c r="S31" i="10"/>
  <c r="S5" i="10"/>
  <c r="O151" i="10"/>
  <c r="O150" i="10"/>
  <c r="O149" i="10"/>
  <c r="O148" i="10"/>
  <c r="O147" i="10"/>
  <c r="O146" i="10"/>
  <c r="O145" i="10"/>
  <c r="O144" i="10"/>
  <c r="O143" i="10"/>
  <c r="O142" i="10"/>
  <c r="O141" i="10"/>
  <c r="O140" i="10"/>
  <c r="O139" i="10"/>
  <c r="O138" i="10"/>
  <c r="O137" i="10"/>
  <c r="O136" i="10"/>
  <c r="O135" i="10"/>
  <c r="O134" i="10"/>
  <c r="O133" i="10"/>
  <c r="O132" i="10"/>
  <c r="O122" i="10"/>
  <c r="O123" i="10"/>
  <c r="O124" i="10"/>
  <c r="O125" i="10"/>
  <c r="O126" i="10"/>
  <c r="O121" i="10"/>
  <c r="O117" i="10"/>
  <c r="O118" i="10"/>
  <c r="O119" i="10"/>
  <c r="O120" i="10"/>
  <c r="O116" i="10"/>
  <c r="O109" i="10"/>
  <c r="O110" i="10"/>
  <c r="O111" i="10"/>
  <c r="O112" i="10"/>
  <c r="O113" i="10"/>
  <c r="O114" i="10"/>
  <c r="O115" i="10"/>
  <c r="O108" i="10"/>
  <c r="O99" i="10"/>
  <c r="O100" i="10"/>
  <c r="O101" i="10"/>
  <c r="O102" i="10"/>
  <c r="O103" i="10"/>
  <c r="O104" i="10"/>
  <c r="O105" i="10"/>
  <c r="O106" i="10"/>
  <c r="O107" i="10"/>
  <c r="O98" i="10"/>
  <c r="O89" i="10"/>
  <c r="O90" i="10"/>
  <c r="O91" i="10"/>
  <c r="O92" i="10"/>
  <c r="O93" i="10"/>
  <c r="O94" i="10"/>
  <c r="O95" i="10"/>
  <c r="O96" i="10"/>
  <c r="O97" i="10"/>
  <c r="O88" i="10"/>
  <c r="O87" i="10"/>
  <c r="O81" i="10"/>
  <c r="O82" i="10"/>
  <c r="O83" i="10"/>
  <c r="O84" i="10"/>
  <c r="O85" i="10"/>
  <c r="O86" i="10"/>
  <c r="O80" i="10"/>
  <c r="O69" i="10"/>
  <c r="O70" i="10"/>
  <c r="O71" i="10"/>
  <c r="O72" i="10"/>
  <c r="O73" i="10"/>
  <c r="O74" i="10"/>
  <c r="O75" i="10"/>
  <c r="O76" i="10"/>
  <c r="O77" i="10"/>
  <c r="O78" i="10"/>
  <c r="O79" i="10"/>
  <c r="O68" i="10"/>
  <c r="O58" i="10"/>
  <c r="O59" i="10"/>
  <c r="O60" i="10"/>
  <c r="O61" i="10"/>
  <c r="O62" i="10"/>
  <c r="O63" i="10"/>
  <c r="O64" i="10"/>
  <c r="O65" i="10"/>
  <c r="O66" i="10"/>
  <c r="O67" i="10"/>
  <c r="O57" i="10"/>
  <c r="O51" i="10"/>
  <c r="O52" i="10"/>
  <c r="O53" i="10"/>
  <c r="O54" i="10"/>
  <c r="O55" i="10"/>
  <c r="O56" i="10"/>
  <c r="O50" i="10"/>
  <c r="O44" i="10"/>
  <c r="O45" i="10"/>
  <c r="O46" i="10"/>
  <c r="O47" i="10"/>
  <c r="O48" i="10"/>
  <c r="O49" i="10"/>
  <c r="O43" i="10"/>
  <c r="O39" i="10"/>
  <c r="O40" i="10"/>
  <c r="O41" i="10"/>
  <c r="O42" i="10"/>
  <c r="S28" i="10"/>
  <c r="S27" i="10"/>
  <c r="S26" i="10"/>
  <c r="S162" i="10"/>
  <c r="H162" i="10"/>
  <c r="H21" i="10"/>
  <c r="S21" i="10"/>
  <c r="H22" i="10"/>
  <c r="S22" i="10"/>
  <c r="S36" i="3"/>
  <c r="S21" i="3"/>
  <c r="H21" i="3"/>
  <c r="S6" i="3" l="1"/>
  <c r="S16" i="3"/>
  <c r="H16" i="3"/>
  <c r="H36" i="3"/>
  <c r="H6" i="3"/>
  <c r="S30" i="3"/>
  <c r="H30" i="3"/>
  <c r="S12" i="3"/>
  <c r="H157" i="10"/>
  <c r="S157" i="10"/>
  <c r="H158" i="10"/>
  <c r="S26" i="3"/>
  <c r="H26" i="3"/>
  <c r="S25" i="3"/>
  <c r="H25" i="3"/>
  <c r="S34" i="10"/>
  <c r="H34" i="10"/>
  <c r="S33" i="10"/>
  <c r="H33" i="10"/>
  <c r="H9" i="10"/>
  <c r="S9" i="10"/>
  <c r="H12" i="10"/>
  <c r="S12" i="10"/>
  <c r="H16" i="10"/>
  <c r="S16" i="10"/>
  <c r="H10" i="10"/>
  <c r="S10" i="10"/>
  <c r="H11" i="10"/>
  <c r="S11" i="10"/>
  <c r="H13" i="10"/>
  <c r="S13" i="10"/>
  <c r="H14" i="10"/>
  <c r="S14" i="10"/>
  <c r="S19" i="10"/>
  <c r="H19" i="10"/>
  <c r="S18" i="10"/>
  <c r="H18" i="10"/>
  <c r="S17" i="10"/>
  <c r="H17" i="10"/>
  <c r="S6" i="10"/>
  <c r="H6" i="10"/>
  <c r="H5" i="10"/>
  <c r="S7" i="10"/>
  <c r="H7" i="10"/>
  <c r="S20" i="10"/>
  <c r="H20" i="10"/>
  <c r="S23" i="10"/>
  <c r="H23" i="10"/>
  <c r="S8" i="10"/>
  <c r="H8" i="10"/>
  <c r="H12" i="3"/>
  <c r="S154" i="10"/>
  <c r="S24" i="10"/>
  <c r="S25" i="10"/>
  <c r="S33" i="3"/>
  <c r="S32" i="3"/>
  <c r="S35" i="3"/>
  <c r="S34" i="3"/>
  <c r="S31" i="3"/>
  <c r="S29" i="3"/>
  <c r="S28" i="3"/>
  <c r="S27" i="3"/>
  <c r="S24" i="3"/>
  <c r="S23" i="3"/>
  <c r="S22" i="3"/>
  <c r="S20" i="3"/>
  <c r="S19" i="3"/>
  <c r="S18" i="3"/>
  <c r="S17" i="3"/>
  <c r="S15" i="3"/>
  <c r="S14" i="3"/>
  <c r="S13" i="3"/>
  <c r="S11" i="3"/>
  <c r="S10" i="3"/>
  <c r="S9" i="3"/>
  <c r="S8" i="3"/>
  <c r="S7" i="3"/>
  <c r="S5" i="3"/>
  <c r="S35" i="10"/>
  <c r="S30" i="10"/>
  <c r="S29" i="10"/>
  <c r="S36" i="10"/>
  <c r="S15" i="10"/>
  <c r="S156" i="10"/>
  <c r="S161" i="10"/>
  <c r="S158" i="10"/>
  <c r="S159" i="10"/>
  <c r="S160" i="10"/>
  <c r="S32" i="10"/>
  <c r="S155" i="10" l="1"/>
  <c r="S37" i="10"/>
  <c r="H35" i="10" l="1"/>
  <c r="H26" i="10" l="1"/>
  <c r="H35" i="3" l="1"/>
  <c r="H34" i="3"/>
  <c r="H8" i="3" l="1"/>
  <c r="H24" i="10" l="1"/>
  <c r="H25" i="10"/>
  <c r="H33" i="3" l="1"/>
  <c r="H32" i="3"/>
  <c r="H31" i="3"/>
  <c r="H20" i="3"/>
  <c r="H19" i="3"/>
  <c r="H154" i="10" l="1"/>
  <c r="H15" i="10" l="1"/>
  <c r="H37" i="10"/>
  <c r="H28" i="10"/>
  <c r="H27" i="10" l="1"/>
  <c r="H31" i="10" l="1"/>
  <c r="H30" i="10"/>
  <c r="H29" i="10"/>
  <c r="H32" i="10"/>
  <c r="H36" i="10"/>
  <c r="H156" i="10"/>
  <c r="H161" i="10"/>
  <c r="H159" i="10"/>
  <c r="H160" i="10"/>
  <c r="H155" i="10"/>
  <c r="H29" i="3" l="1"/>
  <c r="H28" i="3"/>
  <c r="H27" i="3"/>
  <c r="H24" i="3"/>
  <c r="H23" i="3"/>
  <c r="H22" i="3"/>
  <c r="H18" i="3"/>
  <c r="H17" i="3"/>
  <c r="H15" i="3"/>
  <c r="H14" i="3" l="1"/>
  <c r="H13" i="3" l="1"/>
  <c r="H11" i="3" l="1"/>
  <c r="H10" i="3"/>
  <c r="H9" i="3"/>
  <c r="H7" i="3"/>
  <c r="H5" i="3"/>
</calcChain>
</file>

<file path=xl/sharedStrings.xml><?xml version="1.0" encoding="utf-8"?>
<sst xmlns="http://schemas.openxmlformats.org/spreadsheetml/2006/main" count="2486" uniqueCount="688">
  <si>
    <t>ORGÃO</t>
  </si>
  <si>
    <t>CARREIRA</t>
  </si>
  <si>
    <t>IEMA</t>
  </si>
  <si>
    <t>IPAJM</t>
  </si>
  <si>
    <t>AGENTE SOCIOEDUCATIVO</t>
  </si>
  <si>
    <t>IASES</t>
  </si>
  <si>
    <t>AGENTE FISCAL DE GESTÃO, METROLOGIA E QUALIDADE</t>
  </si>
  <si>
    <t>IPEM</t>
  </si>
  <si>
    <t>TÉCNICO DE SERVIÇOS GRÁFICOS</t>
  </si>
  <si>
    <t>GUARDA AMBIENTAL</t>
  </si>
  <si>
    <t>INCAPER</t>
  </si>
  <si>
    <t>IDAF</t>
  </si>
  <si>
    <t>FAMES</t>
  </si>
  <si>
    <t>PROFESSOR TITULAR</t>
  </si>
  <si>
    <t>PROFESSOR ADJUNTO</t>
  </si>
  <si>
    <t>PROFESSOR ASSISTENTE</t>
  </si>
  <si>
    <t>DETRAN</t>
  </si>
  <si>
    <t>JUCEES</t>
  </si>
  <si>
    <t>ESPECIALISTA EM REGULAÇÃO E FISCALIZAÇÃO</t>
  </si>
  <si>
    <t>REF.</t>
  </si>
  <si>
    <t>Superior</t>
  </si>
  <si>
    <t>Médio</t>
  </si>
  <si>
    <t>Mestrado</t>
  </si>
  <si>
    <t>Doutorado</t>
  </si>
  <si>
    <t>Tecnólogo</t>
  </si>
  <si>
    <t>PC</t>
  </si>
  <si>
    <t>PGE</t>
  </si>
  <si>
    <t>SECONT</t>
  </si>
  <si>
    <t>AUDITOR DO ESTADO</t>
  </si>
  <si>
    <t>SEDU</t>
  </si>
  <si>
    <t>SEFAZ</t>
  </si>
  <si>
    <t>AUXILIAR FAZENDÁRIO</t>
  </si>
  <si>
    <t>SEGER</t>
  </si>
  <si>
    <t>ESPECIALISTA EM POLÍTICAS PÚBLICAS E GESTÃO GOVERNAMENTAL</t>
  </si>
  <si>
    <t>SESA</t>
  </si>
  <si>
    <t>ESPECIALISTA EM GESTÃO, REGULAÇÃO E VIGILÂNCIA DA SAÚDE</t>
  </si>
  <si>
    <t>AMPLIT.</t>
  </si>
  <si>
    <t>CLAS.</t>
  </si>
  <si>
    <t>-</t>
  </si>
  <si>
    <t>AUDITOR FISCAL DA RECEITA ESTADUAL</t>
  </si>
  <si>
    <t>_</t>
  </si>
  <si>
    <t>ANALISTA DO EXECUTIVO</t>
  </si>
  <si>
    <t>I - II - 15%
II - III - 10%</t>
  </si>
  <si>
    <t>4ª - 3ª - 15%
3ª - 2ª - 10%
2ª - 1ª - 5%</t>
  </si>
  <si>
    <t>AFRE  - AFRE I - 15%
AFRE I - AFRE II - 10%
AFRE II - AFRE III - 5%</t>
  </si>
  <si>
    <t>I - II - 15%
II - III - 10%
III - IV - 5%</t>
  </si>
  <si>
    <t>I - II - 6,9%
II - III - 29,03%
III - IV -30%</t>
  </si>
  <si>
    <t>I - II - 29,03%
II - III -30%</t>
  </si>
  <si>
    <t>I - II - 30%</t>
  </si>
  <si>
    <t>TECNOLOGO EM SANEAMENTO AMBIENTAL</t>
  </si>
  <si>
    <t>AGENTE DE DESENVOLVIMENTO AMBIENTAL E RECURSOS HÍDRICOS</t>
  </si>
  <si>
    <t xml:space="preserve">AGENTE DE SUPORTE EDUCACIONAL </t>
  </si>
  <si>
    <t>PROCON</t>
  </si>
  <si>
    <t>AGENTE EM DEFESA DO CONSUMIDOR</t>
  </si>
  <si>
    <t>RTV</t>
  </si>
  <si>
    <t>AGENTE EM RÁDIO E TELEVISÃO</t>
  </si>
  <si>
    <t>TÉCNICO EM RADIO E TELEVISÃO</t>
  </si>
  <si>
    <t>MÉDICO</t>
  </si>
  <si>
    <t>TIPO</t>
  </si>
  <si>
    <t>%</t>
  </si>
  <si>
    <t>PERIODICIDADE</t>
  </si>
  <si>
    <t>HORIZONTAL</t>
  </si>
  <si>
    <t>VERTICAL</t>
  </si>
  <si>
    <t>MOVIMENTAÇÃO</t>
  </si>
  <si>
    <t>ESTRUTURA REMUNERATÓRIA</t>
  </si>
  <si>
    <t>INICIAL</t>
  </si>
  <si>
    <t>FINAL</t>
  </si>
  <si>
    <t>SITUAÇÃO</t>
  </si>
  <si>
    <t>PROGRESSÃO</t>
  </si>
  <si>
    <t>BASE LEGAL</t>
  </si>
  <si>
    <t>ATIVA</t>
  </si>
  <si>
    <t>NIVEL DE INSTRUÇÃO</t>
  </si>
  <si>
    <t>MÍNIMO 2 ANOS</t>
  </si>
  <si>
    <t xml:space="preserve">MÍNIMO 5 ANOS </t>
  </si>
  <si>
    <t>ARSP</t>
  </si>
  <si>
    <t>DIO</t>
  </si>
  <si>
    <t>PROFESSOR AUXILIAR ENSINO</t>
  </si>
  <si>
    <t>TÉCNICO EM DESENV. AMBIENTAL E RECURSOS HÍDRICOS</t>
  </si>
  <si>
    <t xml:space="preserve">AGENTE DE PESQUISA E INOVAÇÃO EM DESENV. RURAL </t>
  </si>
  <si>
    <t>PROMOÇÃO POR TITULAÇÃO</t>
  </si>
  <si>
    <t>PROMOÇÃO POR SELEÇÃO</t>
  </si>
  <si>
    <t>ASSISTENTE PREVIDENCIÁRIO</t>
  </si>
  <si>
    <t>DER</t>
  </si>
  <si>
    <t xml:space="preserve">TÉCNICO SUPERIOR OPERACIONAL </t>
  </si>
  <si>
    <t>TÉCNICO OPERACIONAL</t>
  </si>
  <si>
    <t xml:space="preserve">APRESENTAÇÃO DE TITULO </t>
  </si>
  <si>
    <t>DELEGADO DE POLICIA  PC-DP</t>
  </si>
  <si>
    <t>AUXILIAR DE PERICIA MEDICO LEGAL</t>
  </si>
  <si>
    <t>PERITO OFICIAL CRIMINAL</t>
  </si>
  <si>
    <t>I - II - 20%
II - III - 20%</t>
  </si>
  <si>
    <t>ASSISTENTE DE GESTÃO</t>
  </si>
  <si>
    <t>LC 891/2018 E SUAS ALTERAÇÕES - PROMOÇÃO 640/2012 E SUAS ALTERAÇÕES</t>
  </si>
  <si>
    <t>ENT.</t>
  </si>
  <si>
    <t>PROGRESSÃO E PROGRESSÃO POR TITULO</t>
  </si>
  <si>
    <t>PROMOÇÃO</t>
  </si>
  <si>
    <t>ASCENSÃO - TITULO</t>
  </si>
  <si>
    <t>APRESENTAÇÃO DE TITULO</t>
  </si>
  <si>
    <t>IV - VII - 7%
V - VI - 29%
VI - VII - 30%</t>
  </si>
  <si>
    <t>SECULT</t>
  </si>
  <si>
    <t>MÍNIMO 2 ANOS E APRESENTAÇÃO DE TITULO</t>
  </si>
  <si>
    <t>MÚSICO DE ORQUESTRA SUPERIOR</t>
  </si>
  <si>
    <t>TEMPO E MERECIMENTO</t>
  </si>
  <si>
    <t>MÍNIMO  DE 01 A 05 ANOS</t>
  </si>
  <si>
    <t>1ª - 2ª - 17%
2ª - 3ª - 16%
3ª - ESP - 5%</t>
  </si>
  <si>
    <t>MERECIMENTO INTELECTUAL, DE MERECIMENTO E DE ANTIGUIDADE</t>
  </si>
  <si>
    <t xml:space="preserve">CARREIRAS DIRETA </t>
  </si>
  <si>
    <t xml:space="preserve">CARREIRAS INDIRETA </t>
  </si>
  <si>
    <t>Média Remuneração Rubrica Subsídio</t>
  </si>
  <si>
    <t xml:space="preserve">TÉCNICO DE REGISTRO EMPRESARIAL </t>
  </si>
  <si>
    <t>PROCURADOR DO ESTADO</t>
  </si>
  <si>
    <t>TECNÓLOGO EM SANEAMENTO AMBIENTAL</t>
  </si>
  <si>
    <t>LC 547/2010 E SUAS ALTERAÇÕES  -PROMOÇÃO 640/2012 E SUAS ALTERAÇÕES</t>
  </si>
  <si>
    <t>LC 891/2018 E SUAS ALTERAÇÕES -PROMOÇÃO 640/2012 E SUAS ALTERAÇÕES</t>
  </si>
  <si>
    <t>LC 926/2019 E SUAS ALTERAÇÕES -PROMOÇÃO 640/2012 E SUAS ALTERAÇÕES</t>
  </si>
  <si>
    <t>FISCAL ESTADUAL AGROPECUÁRIO</t>
  </si>
  <si>
    <t>PPES</t>
  </si>
  <si>
    <t>POLICIAL PENAL</t>
  </si>
  <si>
    <t>OFICIAL INVESTIGADOR DE POLICIA -OIP</t>
  </si>
  <si>
    <t>TÉCNICO SUPERIOR SOCIOEDUCATIVO</t>
  </si>
  <si>
    <t xml:space="preserve"> TÉCNICO EM LABORATÓRIO</t>
  </si>
  <si>
    <t>TÉCNICO DE ÓRTESE E PRÓTESE</t>
  </si>
  <si>
    <t>TÉCNICO EM IMOBILIZAÇÃO ORTOPÉDICA</t>
  </si>
  <si>
    <t xml:space="preserve"> TÉCNICO EM NECROPSIA</t>
  </si>
  <si>
    <t>TÉCNICO EM NUTRIÇÃO</t>
  </si>
  <si>
    <t xml:space="preserve">TÉCNICO EM RADIOLOGIA  </t>
  </si>
  <si>
    <t>TÉCNICO EM TOMOGRAFIA</t>
  </si>
  <si>
    <t xml:space="preserve"> ASSISTENTE SOCIAL</t>
  </si>
  <si>
    <t>FARMACÊUTICO</t>
  </si>
  <si>
    <t>NUTRICIONISTA</t>
  </si>
  <si>
    <t>ODONTÓLOGO CIRURGIÃO BUCOMAXILOFACIAL</t>
  </si>
  <si>
    <t>PSICÓLOGO</t>
  </si>
  <si>
    <t>TERAPEUTA OCUPACIONAL</t>
  </si>
  <si>
    <t>PROFESSOR P</t>
  </si>
  <si>
    <t xml:space="preserve">PROFESSOR B </t>
  </si>
  <si>
    <t xml:space="preserve">LC 5580/98 E ESTATUTO DO MAGISTÉRIO LC 428/2007 E SUAS ALTERAÇÕES E LC 982/2021 E SUAS ALTERAÇÕES </t>
  </si>
  <si>
    <t>ASSISTENTE SOCIAL PREVIDENCIÁRIO</t>
  </si>
  <si>
    <t xml:space="preserve">MÉDICO PERITO PREVIDENCIÁRIO </t>
  </si>
  <si>
    <t>PSICÓLOGO PREVIDENCIÁRIO</t>
  </si>
  <si>
    <t>1ª - ESP - 15%
2ª -  1ª - 15%
3ª  - 2ª - 15%</t>
  </si>
  <si>
    <t xml:space="preserve"> Médio Técnico</t>
  </si>
  <si>
    <t xml:space="preserve">Médio Técnico </t>
  </si>
  <si>
    <t xml:space="preserve">LC 1059/2023 - CRIA A CARREIRA DE POLICIAL PENAL </t>
  </si>
  <si>
    <t>LC 891/2018 E SUAS ALTERAÇÕES  - PROMOÇÃO 640/2012 E SUAS ALTERAÇÕES</t>
  </si>
  <si>
    <t>LC 774/2014 E SUAS ALTERAÇÕES - PROMOÇÃO 640/2012 E SUAS ALTERAÇÕES</t>
  </si>
  <si>
    <t>LC 683/2013 E SUAS ALTERAÇÕES -PROMOÇÃO 640/2012 E SUAS ALTERAÇÕES</t>
  </si>
  <si>
    <t xml:space="preserve">ASSISTENTE SOCIAL  </t>
  </si>
  <si>
    <t>PSICOLOGO</t>
  </si>
  <si>
    <t>CÓDIGO DO CARGO</t>
  </si>
  <si>
    <t>TÉCNICO DE ENFERMAGEM</t>
  </si>
  <si>
    <t>FONOAUDIÓLOGO</t>
  </si>
  <si>
    <t>--</t>
  </si>
  <si>
    <t>TÉCNICO DE FISCALIZAÇÃO E DESENV. AGROPECUÁRIO</t>
  </si>
  <si>
    <t>ASSISTENTE OPERACIONAL</t>
  </si>
  <si>
    <t>ANALISTA DE REGISTRO EMPRESARIAL</t>
  </si>
  <si>
    <t>LC 389/2007 E LC 544/2010 E SUAS ALTERAÇÕES -PROMOÇÃO 640/2012 E SUAS ALTERAÇÕES</t>
  </si>
  <si>
    <t>AGENTE DE TÂNSITO</t>
  </si>
  <si>
    <t>AGENTE DE EXTENSÃO EM DESENVOLVIMENTO RURAL</t>
  </si>
  <si>
    <t>LC 683/2013, LC 926/2019 E SUAS ALTERAÇÕES -PROMOÇÃO 640/2012 E SUAS ALTERAÇÕES</t>
  </si>
  <si>
    <t>TECNICO EM DESENVOLVIMENTO RURAL</t>
  </si>
  <si>
    <t>TIPO DE ACUMULAÇÃO 09/09/2025</t>
  </si>
  <si>
    <t>LEGENDAS</t>
  </si>
  <si>
    <t>CÓDIGO</t>
  </si>
  <si>
    <t>DESCRIÇÃO</t>
  </si>
  <si>
    <t>Não acumulável</t>
  </si>
  <si>
    <t>Profissional de Saúde</t>
  </si>
  <si>
    <t>Professor</t>
  </si>
  <si>
    <t>Técnico/Científico</t>
  </si>
  <si>
    <t>Técnico/Científico e Profissional de Saúde</t>
  </si>
  <si>
    <t>Sempre acumulável, não tem vínculo empregativo</t>
  </si>
  <si>
    <t>Magistrado</t>
  </si>
  <si>
    <t>Membro do Ministério Público</t>
  </si>
  <si>
    <t>AUDITOR DE FINANÇAS</t>
  </si>
  <si>
    <t xml:space="preserve"> BIÓLOGO</t>
  </si>
  <si>
    <t xml:space="preserve"> ENFERMEIRO</t>
  </si>
  <si>
    <t xml:space="preserve"> FISIOTERAPEUTA</t>
  </si>
  <si>
    <t xml:space="preserve"> MUSICOTERAPEUTA</t>
  </si>
  <si>
    <t>PMES</t>
  </si>
  <si>
    <t>CBMES</t>
  </si>
  <si>
    <t>CBMES: 747</t>
  </si>
  <si>
    <t>PMES: 679</t>
  </si>
  <si>
    <t>CORONEL QOC BM</t>
  </si>
  <si>
    <t>PMES: 680</t>
  </si>
  <si>
    <t>CBMES: 748</t>
  </si>
  <si>
    <t>TENENTE CORONEL QOC BM</t>
  </si>
  <si>
    <t>PMES: 681</t>
  </si>
  <si>
    <t>CBMES: 749</t>
  </si>
  <si>
    <t>MAJOR QOC BM</t>
  </si>
  <si>
    <t>CBMES: 755</t>
  </si>
  <si>
    <t>CBMES: 750</t>
  </si>
  <si>
    <t>CAPITAO QOA BM</t>
  </si>
  <si>
    <t>CAPITAO QOC BM</t>
  </si>
  <si>
    <t>PMES: 689</t>
  </si>
  <si>
    <t>CBMES: 756</t>
  </si>
  <si>
    <t>CBMES: 751</t>
  </si>
  <si>
    <t>CBMES: 754</t>
  </si>
  <si>
    <t>MAJOR QOD BM</t>
  </si>
  <si>
    <t>CBMES: 753</t>
  </si>
  <si>
    <t>MAJOR QOM BM</t>
  </si>
  <si>
    <t>1º TENENTE QOA BM</t>
  </si>
  <si>
    <t>1º TENENTE QOC BM</t>
  </si>
  <si>
    <t>PMES: 684</t>
  </si>
  <si>
    <t>CBMES: 752</t>
  </si>
  <si>
    <t>CBMES: 757</t>
  </si>
  <si>
    <t>2º TENENTE QOC BM</t>
  </si>
  <si>
    <t>2º TENENTE QOA BM</t>
  </si>
  <si>
    <t>PMES: 678</t>
  </si>
  <si>
    <t>CBMES: 746</t>
  </si>
  <si>
    <t>ASPIRANTE A OFICIAL BM</t>
  </si>
  <si>
    <t>CBMES: 720</t>
  </si>
  <si>
    <t>SUBTENENTE QBMP-0 BM</t>
  </si>
  <si>
    <t>CBMES: 721</t>
  </si>
  <si>
    <t>1º SARGENTO QBMP-0 BM</t>
  </si>
  <si>
    <t>CBMES: 722</t>
  </si>
  <si>
    <t>2º SARGENTO QBMP-0 BM</t>
  </si>
  <si>
    <t>CBMES: 726</t>
  </si>
  <si>
    <t>2º SARGENTO QBMP-0/P BM</t>
  </si>
  <si>
    <t>CBMES: 723</t>
  </si>
  <si>
    <t>3º SARGENTO QBMP-0 BM</t>
  </si>
  <si>
    <t>CBMES: 727</t>
  </si>
  <si>
    <t>3º SARGENTO QBMP-0/P BM</t>
  </si>
  <si>
    <t>CBMES: 724</t>
  </si>
  <si>
    <t>CBMES: 728</t>
  </si>
  <si>
    <t>CABO QBMP-0 BM</t>
  </si>
  <si>
    <t>CABO QBMP-0/P BM</t>
  </si>
  <si>
    <t>CBMES: 1569</t>
  </si>
  <si>
    <t>SOLDADO BM</t>
  </si>
  <si>
    <t>CBMES: 725</t>
  </si>
  <si>
    <t>SOLDADO QBMP-0 BM</t>
  </si>
  <si>
    <t>PMES: 526</t>
  </si>
  <si>
    <t>CORONEL QOE PM</t>
  </si>
  <si>
    <t>PMES: 685</t>
  </si>
  <si>
    <t>CORONEL QOC PM</t>
  </si>
  <si>
    <t>CORONEL QOM PM</t>
  </si>
  <si>
    <t>PMES: 690</t>
  </si>
  <si>
    <t>CORONEL QOD PM</t>
  </si>
  <si>
    <t>CORONEL QOFB PM</t>
  </si>
  <si>
    <t>PMES: 695</t>
  </si>
  <si>
    <t>PMES: 676</t>
  </si>
  <si>
    <t>TENENTE CORONEL QOMVPM</t>
  </si>
  <si>
    <t>PMES: 677</t>
  </si>
  <si>
    <t>TENENTE CORONEL QOEPM</t>
  </si>
  <si>
    <t>TENENTE CORONEL QOC PM</t>
  </si>
  <si>
    <t>PMES: 686</t>
  </si>
  <si>
    <t>TENENTE CORONEL QOM PM</t>
  </si>
  <si>
    <t>PMES: 691</t>
  </si>
  <si>
    <t>TENENTE CORONEL QOD PM</t>
  </si>
  <si>
    <t>PMES: 696</t>
  </si>
  <si>
    <t>TENENTE CORONEL QOFB PM</t>
  </si>
  <si>
    <t>PMES: 2046</t>
  </si>
  <si>
    <t>TENENTE CORONEL QOMus PM</t>
  </si>
  <si>
    <t>MAJOR QOC PM</t>
  </si>
  <si>
    <t>PMES: 687</t>
  </si>
  <si>
    <t>MAJOR QOM PM</t>
  </si>
  <si>
    <t>MAJOR QOD PM</t>
  </si>
  <si>
    <t>PMES: 692</t>
  </si>
  <si>
    <t>PMES: 697</t>
  </si>
  <si>
    <t>MAJOR QOFB PM</t>
  </si>
  <si>
    <t>PMES: 707</t>
  </si>
  <si>
    <t>MAJOR QOMus PM</t>
  </si>
  <si>
    <t>PMES: 2164</t>
  </si>
  <si>
    <t>MAJOR QOMV PM</t>
  </si>
  <si>
    <t>PMES: 2165</t>
  </si>
  <si>
    <t>MAJOR QOE</t>
  </si>
  <si>
    <t>PMES: 682</t>
  </si>
  <si>
    <t>CAPITAO QOC PM</t>
  </si>
  <si>
    <t>PMES:688</t>
  </si>
  <si>
    <t>CAPITAO QOM PM</t>
  </si>
  <si>
    <t>PMES: 693</t>
  </si>
  <si>
    <t>CAPITAO QOD PM</t>
  </si>
  <si>
    <t>PMES: 698</t>
  </si>
  <si>
    <t>CAPITAO QOFB PM</t>
  </si>
  <si>
    <t>PMES: 700</t>
  </si>
  <si>
    <t>CAPITAO QOE PM</t>
  </si>
  <si>
    <t>PMES: 703</t>
  </si>
  <si>
    <t>CAPITAO QOMV PM</t>
  </si>
  <si>
    <t>PMES: 704</t>
  </si>
  <si>
    <t>CAPITAO QOA PM</t>
  </si>
  <si>
    <t>PMES: 708</t>
  </si>
  <si>
    <t>CAPITAO QOMus PM</t>
  </si>
  <si>
    <t>PMES: 712</t>
  </si>
  <si>
    <t>CAPITAO QOAS PM</t>
  </si>
  <si>
    <t>PMES: 2045</t>
  </si>
  <si>
    <t>CAPITAO QOAM PM</t>
  </si>
  <si>
    <t>PMES: 2142</t>
  </si>
  <si>
    <t>CAPITAO QOAMus PM</t>
  </si>
  <si>
    <t>PMES: 683</t>
  </si>
  <si>
    <t>1º TENENTE QOC PM</t>
  </si>
  <si>
    <t>1º TENENTE QOM PM</t>
  </si>
  <si>
    <t>PMES: 694</t>
  </si>
  <si>
    <t>1º TENENTE QOD PM</t>
  </si>
  <si>
    <t>PMES: 699</t>
  </si>
  <si>
    <t>1º TENENTE QOFB PM</t>
  </si>
  <si>
    <t>PMES: 701</t>
  </si>
  <si>
    <t>1º TENENTE QOE PM</t>
  </si>
  <si>
    <t>PMES: 705</t>
  </si>
  <si>
    <t>1º TENENTE QOA PM</t>
  </si>
  <si>
    <t>PMES: 709</t>
  </si>
  <si>
    <t>1º TENENTE QOMus PM</t>
  </si>
  <si>
    <t>PMES: 711</t>
  </si>
  <si>
    <t>1º TENENTE QOCp PM</t>
  </si>
  <si>
    <t>PMES: 713</t>
  </si>
  <si>
    <t>1º TENENTE QOAS PM</t>
  </si>
  <si>
    <t>PMES: 715</t>
  </si>
  <si>
    <t>1º TENENTE QOAM PM</t>
  </si>
  <si>
    <t>1º TENENTE QOAMus PM</t>
  </si>
  <si>
    <t>PMES: 2143</t>
  </si>
  <si>
    <t>PMES: 2647</t>
  </si>
  <si>
    <t>1º TENENTE QOMV PM</t>
  </si>
  <si>
    <t>2º TENENTE QOC PM</t>
  </si>
  <si>
    <t>PMES: 702</t>
  </si>
  <si>
    <t>2º TENENTE QOE PM</t>
  </si>
  <si>
    <t>PMES: 706</t>
  </si>
  <si>
    <t>2º TENENTE QOA PM</t>
  </si>
  <si>
    <t>PMES: 710</t>
  </si>
  <si>
    <t>2º TENENTE QOMus PM</t>
  </si>
  <si>
    <t>PMES: 714</t>
  </si>
  <si>
    <t>2º TENENTE QOAS PM</t>
  </si>
  <si>
    <t>PMES: 716</t>
  </si>
  <si>
    <t>2º TENENTE QOAM PM</t>
  </si>
  <si>
    <t>PMES: 2144</t>
  </si>
  <si>
    <t>2º TENENTE QOAMus PM</t>
  </si>
  <si>
    <t>ASPIRANTE A OFICIAL PM</t>
  </si>
  <si>
    <t>PMES: 652</t>
  </si>
  <si>
    <t>SUBTENENTE QPMP-0 PM</t>
  </si>
  <si>
    <t>PMES: 658</t>
  </si>
  <si>
    <t>SUBTENENTE QPMP-4 PM</t>
  </si>
  <si>
    <t>PMES: 662</t>
  </si>
  <si>
    <t>SUBTENENTE QPMP-6 PM</t>
  </si>
  <si>
    <t>PMES: 667</t>
  </si>
  <si>
    <t>SUBTENENTE QPMP-1 PM</t>
  </si>
  <si>
    <t>PMES: 670</t>
  </si>
  <si>
    <t>SUBTENENTE QPMP-2 PM</t>
  </si>
  <si>
    <t>PMES: 671</t>
  </si>
  <si>
    <t>SUBTENENTE QPMP-3 PM</t>
  </si>
  <si>
    <t>PMES: 673</t>
  </si>
  <si>
    <t>SUBTENENTE QPMP-7 PM</t>
  </si>
  <si>
    <t>PMES: 2027</t>
  </si>
  <si>
    <t>SUBTENENTE QPMP-C PM</t>
  </si>
  <si>
    <t>PMES: 2033</t>
  </si>
  <si>
    <t>SUBTENENTE QPMP-M PM</t>
  </si>
  <si>
    <t>PMES: 2039</t>
  </si>
  <si>
    <t>SUBTENENTE QPMP-S PM</t>
  </si>
  <si>
    <t>PMES:653</t>
  </si>
  <si>
    <t>1º SARGENTO QPMP-0 PM</t>
  </si>
  <si>
    <t>PMES:659</t>
  </si>
  <si>
    <t>1º SARGENTO QPMP-4 PM</t>
  </si>
  <si>
    <t>PMES:663</t>
  </si>
  <si>
    <t>1º SARGENTO QPMP-6 PM</t>
  </si>
  <si>
    <t>PMES:668</t>
  </si>
  <si>
    <t>PMES:672</t>
  </si>
  <si>
    <t>PMES:674</t>
  </si>
  <si>
    <t>PMES:730</t>
  </si>
  <si>
    <t>1º SARGENTO QPMP-1 PM</t>
  </si>
  <si>
    <t>1º SARGENTO QPMP-3 PM</t>
  </si>
  <si>
    <t>1º SARGENTO QPMP-7 PM</t>
  </si>
  <si>
    <t>1º SARGENTO QPMP-0/P PM</t>
  </si>
  <si>
    <t>PMES:2028</t>
  </si>
  <si>
    <t>1º SARGENTO QPMP-C PM</t>
  </si>
  <si>
    <t>PMES:2034</t>
  </si>
  <si>
    <t>1º SARGENTO QPMP-M PM</t>
  </si>
  <si>
    <t>PMES:2040</t>
  </si>
  <si>
    <t>1º SARGENTO QPMP-S PM</t>
  </si>
  <si>
    <t>PMES:654</t>
  </si>
  <si>
    <t>PMES:660</t>
  </si>
  <si>
    <t>PMES:664</t>
  </si>
  <si>
    <t>2º SARGENTO QPMP-0 PM</t>
  </si>
  <si>
    <t>2º SARGENTO QPMP-4 PM</t>
  </si>
  <si>
    <t>2º SARGENTO QPMP-6 PM</t>
  </si>
  <si>
    <t>PMES:669</t>
  </si>
  <si>
    <t>2º SARGENTO QPMP-1 PM</t>
  </si>
  <si>
    <t>PMES:729</t>
  </si>
  <si>
    <t>2º SARGENTO QPMP-0/P PM</t>
  </si>
  <si>
    <t>PMES:2029</t>
  </si>
  <si>
    <t>PMES:2035</t>
  </si>
  <si>
    <t>2º SARGENTO QPMP-M PM</t>
  </si>
  <si>
    <t>PMES:2041</t>
  </si>
  <si>
    <t>2º SARGENTO QPMP-S PM</t>
  </si>
  <si>
    <t>PMES:665</t>
  </si>
  <si>
    <t>3º SARGENTO QPMP-0 PM</t>
  </si>
  <si>
    <t>PMES:655</t>
  </si>
  <si>
    <t>3º SARGENTO QPMP-6 PM</t>
  </si>
  <si>
    <t>PMES:661</t>
  </si>
  <si>
    <t>3º SARGENTO QPMP-4 PM</t>
  </si>
  <si>
    <t>PMES:2030</t>
  </si>
  <si>
    <t>3º SARGENTO QPMP-C PM</t>
  </si>
  <si>
    <t>PMES:2036</t>
  </si>
  <si>
    <t>3º SARGENTO QPMP-M PM</t>
  </si>
  <si>
    <t>PMES:656</t>
  </si>
  <si>
    <t>CABO QPMP-0 PM</t>
  </si>
  <si>
    <t>PMES:666</t>
  </si>
  <si>
    <t>CABO QPMP-6 PM</t>
  </si>
  <si>
    <t>PMES:2043</t>
  </si>
  <si>
    <t>CABO QPMP-S PM</t>
  </si>
  <si>
    <t>PMES: 731</t>
  </si>
  <si>
    <t>CABO QPMP-0/P PM</t>
  </si>
  <si>
    <t>PMES: 2031</t>
  </si>
  <si>
    <t>CABO QPMP-C PM</t>
  </si>
  <si>
    <t>PMES: 2037</t>
  </si>
  <si>
    <t>CABO QPMP-M PM</t>
  </si>
  <si>
    <t>SOLDADO QPMP-C PM</t>
  </si>
  <si>
    <t>PMES: 2032</t>
  </si>
  <si>
    <t>PMES: 2038</t>
  </si>
  <si>
    <t>SOLDADO QPMP-M PM</t>
  </si>
  <si>
    <t>PMES: 2044</t>
  </si>
  <si>
    <t>SOLDADO QPMP-S PM</t>
  </si>
  <si>
    <t>PMES: 657</t>
  </si>
  <si>
    <t>SOLDADO QPMP-0 PM</t>
  </si>
  <si>
    <t>PMES: 1568</t>
  </si>
  <si>
    <t>SOLDADO PM</t>
  </si>
  <si>
    <t>PCIES</t>
  </si>
  <si>
    <t>PERITO OFICIAL MEDICO LEGISTA</t>
  </si>
  <si>
    <t>ASSISTENTE DE PERÍCIA</t>
  </si>
  <si>
    <t>Conclusão de Curso de Nível Superior, bacharelado, fornecido por instituição de ensino superior e reconhecida
pelo Ministério da Educação (MEC) em Serviço Social.
Registro no conselho de Classe.</t>
  </si>
  <si>
    <t>SUPERIOR</t>
  </si>
  <si>
    <t>Não exigido</t>
  </si>
  <si>
    <t>Conclusão de Curso de Nível Superior, bacharelado, em Ciências Biológicas, fornecido por instituição de ensino
superior e reconhecida pelo Ministério da Educação (MEC).
Registro no conselho de Classe.</t>
  </si>
  <si>
    <t>Formações Admitidass: Ciências Biológicas.</t>
  </si>
  <si>
    <t>Conclusão de Curso de Nível Superior, bacharelado, em Musicoterapia, fornecido por instituição de ensino
superior e reconhecida pelo Ministério da Educação (MEC).
Registro no conselho de Classe.</t>
  </si>
  <si>
    <t>Formações Admitidass: Musicoterapia.</t>
  </si>
  <si>
    <t>Formação técnica de nível médio em Técnico em Enfermagem, reconhecida pelo Ministério da Educação (MEC) ou órgão estadual responsável e registro no conselho de classe.</t>
  </si>
  <si>
    <t>TÉCNICO</t>
  </si>
  <si>
    <t>Formações Admitidas: Formação técnica de nível médio em Técnico em Enfermagem.</t>
  </si>
  <si>
    <t>Formação técnica de nível médio em Técnico em Laboratório, reconhecida pelo Ministério da Educação (MEC) ou órgão estadual responsável e registro no conselho de classe.</t>
  </si>
  <si>
    <t>Formações Admitidas: Formação técnica de nível médio em Técnico em Laboratório.</t>
  </si>
  <si>
    <t>Formação técnica de nível médio em Técnico de Enfermagem, reconhecida pelo Ministério da Educação (MEC) ou órgão estadual responsável e registro no conselho de classe.</t>
  </si>
  <si>
    <t>Formações Admitidas: Formação técnica de nível médio em Técnico de Enfermagem.</t>
  </si>
  <si>
    <t>Formação técnica de nível médio em Técnico de Nutrição, reconhecida pelo Ministério da Educação (MEC) ou
órgão estadual responsável e registro no conselho de classe.</t>
  </si>
  <si>
    <t>Formações Admitidas: Formação técnica de nível médio em Técnico de Nutrição</t>
  </si>
  <si>
    <t>Formação técnica de nível médio em Técnico de Órtese e Prótese, reconhecida pelo Ministério da Educação
(MEC) ou órgão estadual responsável e registro no conselho de classe.</t>
  </si>
  <si>
    <t>Formações Admitidas: Formação técnica de nível médio em Técnico de Órtese e Prótese</t>
  </si>
  <si>
    <t>Formação técnica de nível médio em Técnico de Radiologia, reconhecida pelo Ministério da Educação (MEC) ou
órgão estadual responsável e registro no conselho de classe.</t>
  </si>
  <si>
    <t>Formações Admitidas: Formação técnica de nível médio em Técnico de Radiologia</t>
  </si>
  <si>
    <t>Formação técnica de nível médio em Técnico de Radiologia com especialização em tomografia, reconhecida pelo Ministério da Educação (MEC) ou órgão estadual responsável e registro no conselho de classe.</t>
  </si>
  <si>
    <t>Formações Admitidas:Formação técnica de nível médio em Técnico de Radiologia com especialização em tomografia</t>
  </si>
  <si>
    <t>Conclusão de Curso de Nível Superior, bacharelado, fornecido por instituição de ensino superior
reconhecida pelo Ministério da Educação (MEC)</t>
  </si>
  <si>
    <t>Formações Admitidass:Administração, Arquitetura, Serviço Social, Biologia, Contabilidade, Enfermagem, Estatística, Farmácia,
Farmácia-Bioquímica, Engenharias, Física, Nutrição, Odontologia, Psicologia, Química, Medicina
Veterinária.</t>
  </si>
  <si>
    <t>Formação técnica de nível médio em Técnico em Imobilização Ortopédica, reconhecida pelo Ministério da Educação (MEC) ou órgão estadual responsável e registro no conselho de classe.</t>
  </si>
  <si>
    <t>Formação técnica de nível médio em Técnico em Imobilização Ortopédica</t>
  </si>
  <si>
    <t>Conclusão de Curso de Nível Superior, bacharelado, em Enfermagem, fornecido por instituição de ensino superior
e reconhecida pelo Ministério da Educação (MEC).Registro no conselho de Classe.</t>
  </si>
  <si>
    <t>Formações Admitidass: Enfermagem</t>
  </si>
  <si>
    <t>Conclusão de Curso de Nível Superior, bacharelado, em Farmácia, fornecido por instituição de ensino superior e
reconhecida pelo Ministério da Educação (MEC).
Registro no conselho de Classe.</t>
  </si>
  <si>
    <t>Formações Admitidass: Farmácia</t>
  </si>
  <si>
    <t>Conclusão de Curso de Nível Superior, bacharelado, em Fisioterapia, fornecido por instituição de ensino superior
e reconhecida pelo Ministério da Educação (MEC).
Registro no conselho de Classe.</t>
  </si>
  <si>
    <t>Formações Admitidas: Fisioterapia.</t>
  </si>
  <si>
    <t>Conclusão de Curso de Nível Superior, bacharelado, em Fonoaudiologia, fornecido por instituição de ensino
superior e reconhecida pelo Ministério da Educação (MEC).
Registro no conselho de Classe.</t>
  </si>
  <si>
    <t>Formações Admitidas: Fonoaudiologia.</t>
  </si>
  <si>
    <t>Conclusão de Curso de Nível Superior, bacharelado, em Nutrição, fornecido por instituição de ensino superior e reconhecida pelo Ministério da Educação (MEC). Registro no conselho de Classe.</t>
  </si>
  <si>
    <t xml:space="preserve">Formações Admitidas: Nutrição </t>
  </si>
  <si>
    <t>Conclusão de Curso de Nível Superior, bacharelado, em Odontologia, fornecido por instituição de ensino superior e reconhecida pelo Ministério da Educação (MEC), com especialização em Cirurgia e Traumatologia Bucomaxilofaciais. Registro no conselho de Classe.</t>
  </si>
  <si>
    <t>Formações Admitidas: Odontologia, com especialização em Cirurgia e Traumatologia
Bucomaxilofaciais.</t>
  </si>
  <si>
    <t>Conclusão de Curso de Nível Superior, bacharelado, em Psicologia, fornecido por instituição de ensino superior e reconhecida pelo Ministério da Educação (MEC). Registro no conselho de Classe.</t>
  </si>
  <si>
    <t>Formações Admitidas: Psicologia</t>
  </si>
  <si>
    <t>Conclusão de Curso de Nível Superior, bacharelado, em Terapia Ocupacional, fornecido por instituição de ensino superior e reconhecida pelo Ministério da Educação (MEC). Registro no conselho de Classe.</t>
  </si>
  <si>
    <t>Formações Admitidas: Terapia Ocupacional</t>
  </si>
  <si>
    <t>Conclusão de Curso de Nível Superior em Medicina e certificado de especialização ou de residência médica com habilitação em áreas específicas definidas no edital do concurso, fornecido por instituição de ensino superior reconhecida pelo Ministério da Educação (MEC). Registro no conselho Regional de Medicina.</t>
  </si>
  <si>
    <t>Formações Admitidas: Medicina</t>
  </si>
  <si>
    <t>Certificado de conclusão ou diploma de curso de nível médio,
expedido por instituição de ensino reconhecida pelo Ministério da Educação, Secretarias ou
Conselhos Estaduais de Educação.</t>
  </si>
  <si>
    <t>MÉDIO</t>
  </si>
  <si>
    <t>Conclusão de Curso de Nível Superior Bacharelado, reconhecido pelo Ministério da Educação, com habilitação nas áreas definidas no edital do concurso e registro no Conselho de Fiscalização do exercício profissional, quando houver.</t>
  </si>
  <si>
    <t>Conclusão de Curso de Nível Superior Bacharelado, reconhecido pelo Ministério da Educação,</t>
  </si>
  <si>
    <t>Conclusão de curso de nível médio de escolaridade, reconhecido por Secretaria de Estado da Educação ou pelo Ministério da Educação (MEC), exigido para o suporte administrativo e atendimento técnico de rotinas financeiras e fiscais.</t>
  </si>
  <si>
    <t>Conclusão de Curso de Nível Superior de graduação plena (Bacharelado), devidamente reconhecido pelo Ministério da Educação (MEC), em áreas específicas como Ciências Contábeis, Economia, Administração ou Direito.</t>
  </si>
  <si>
    <t>Formações Admitidas: Ciências Contábeis, Economia, Administração ou Direito.</t>
  </si>
  <si>
    <t>Conclusão de Curso de Nível Superior de graduação plena (Bacharelado), devidamente reconhecido pelo Ministério da Educação (MEC), nas áreas de Administração, Ciências Contábeis, Ciência da Computação, Direito, Economia, Engenharia ou Estatística.</t>
  </si>
  <si>
    <t>Formações Admitidass: Administração, Ciências Contábeis, Ciência da Computação, Direito, Economia, Engenharia ou Estatística.</t>
  </si>
  <si>
    <t>Conclusão de curso de nível médio de escolaridade, devidamente reconhecido por Secretaria de Estado da Educação ou pelo Ministério da Educação (MEC).</t>
  </si>
  <si>
    <t>Área de Apoio Técnico e Administrativo às Atividades Escolares da Rede Pública Estadual de Ensino (AGENTE DE SUPORTE EDUCACIONAL - Conforme LC 507/2009).</t>
  </si>
  <si>
    <t>Conclusão de Curso de Nível Superior de Licenciatura Plena, devidamente reconhecido pelo Ministério da Educação (MEC), com habilitação específica na área de atuação ou disciplina de regência definida no edital.</t>
  </si>
  <si>
    <t>Formações Admitidas: Habilitação específica na área de atuação ou disciplina de regência definida no edital.</t>
  </si>
  <si>
    <t>Registro no órgão competente.
Nomeação mediante aprovação em Concurso Público.</t>
  </si>
  <si>
    <t>Formações Admitidas: Licenciatura Plena em Pedagogia com habilitação em:
Supervisão Escolar, ou
Orientação Educacional, ou
Administração Escolar, ou
Inspeção Escolar ou Curso de Formação de Especialistas em nível de Programação “lato sensu”, com especialização e exigindo como pré-requisito:
mínimo de 2 anos de experiência docente.</t>
  </si>
  <si>
    <t>Conclusão de Curso de Nível Superior com graduação específica em Música (Bacharelado ou Licenciatura) ou habilitação profissional equivalente reconhecida pelo Ministério da Educação, conforme regido pela LC 669/2012.</t>
  </si>
  <si>
    <t>Formações Admitidas: Bacharelado ou Licenciatura em Música ou habilitação profissional equivalente.</t>
  </si>
  <si>
    <t>O ingresso no cargo de Auditor do Estado far-se-á, mediante concurso público de provas e títulos, exigindo-se curso superior
completo nas áreas de competência estabelecidas.</t>
  </si>
  <si>
    <t>Formações Admitidas: Administração
Ciências Contábeis
Ciências Jurídicas
Ciências Econômicas
Engenharia Civil
Informáticaqula, qualquer área de formação - Nível Superior</t>
  </si>
  <si>
    <t xml:space="preserve">Conclusão de Curso de Nível Médio reconhecido pelo Ministério da Educação. Carteira Nacional
de Habilitação, Categoria de Habilitação "B" ou superior. </t>
  </si>
  <si>
    <t>Promoção por merecimento; inclusão no quadro de acesso; cumprimento de interstício; aptidão física e demais critérios legais</t>
  </si>
  <si>
    <t>Promoção por merecimento; inclusão no Quadro de Acesso; cumprimento do interstício; aptidão física; atender aos demais requisitos legais para promoção ao posto de Coronel.</t>
  </si>
  <si>
    <t>Curso superior correspondente à área específica exigida para ingresso no Quadro de Oficiais Complementares (QOC).</t>
  </si>
  <si>
    <t>Formação específica na área de Música, conforme exigência do Quadro de Oficiais Músicos (QOM).</t>
  </si>
  <si>
    <t>Graduação em Odontologia e habilitação profissional exigida para ingresso no quadro.</t>
  </si>
  <si>
    <t>Graduação em Farmácia ou Farmácia Bioquímica, com habilitação profissional exigida para ingresso no quadro.</t>
  </si>
  <si>
    <t>Promoção por merecimento; inclusão no Quadro de Acesso; cumprimento do interstício; aptidão física; atender aos demais requisitos legais para promoção ao posto.</t>
  </si>
  <si>
    <t>Formações Admitidas: Graduação em Medicina Veterinária, com registro profissional e habilitação exigida para ingresso no quadro.</t>
  </si>
  <si>
    <t>Formações Admitidas: Formação superior correspondente à especialidade do Quadro de Oficiais Especialistas (QOEPM), conforme habilitação exigida para ingresso no quadro.</t>
  </si>
  <si>
    <t>Formações Admitidas: Curso superior correspondente à área específica exigida para ingresso no Quadro de Oficiais Complementares (QOC).</t>
  </si>
  <si>
    <t>Formações Admitidas: Graduação em Medicina, com registro profissional e habilitação exigida para ingresso no quadro.</t>
  </si>
  <si>
    <t>Formações Admitidas: Graduação em Odontologia, com registro profissional e habilitação exigida para ingresso no quadro.</t>
  </si>
  <si>
    <t>Formações Admitidas: Graduação em Farmácia ou Farmácia Bioquímica, com habilitação profissional exigida para ingresso no quadro.</t>
  </si>
  <si>
    <t>Formações Admitidas: Formação específica na área de Música, conforme exigência para ingresso no Quadro de Oficiais Músicos (QOMus).</t>
  </si>
  <si>
    <t>Formações Admitidas: Formação superior correspondente à especialidade do Quadro de Oficiais Especialistas (QOE), conforme habilitação exigida para ingresso no quadro.</t>
  </si>
  <si>
    <t>Promoção por merecimento; inclusão no Quadro de Acesso; cumprimento do interstício; aptidão física; atender aos demais requisitos legais para promoção ao posto.
Formação:</t>
  </si>
  <si>
    <t>Formações Admitidas:Graduação em Odontologia, com registro profissional e habilitação exigida para ingresso no quadro.</t>
  </si>
  <si>
    <t>Formações Admitidas:Formação superior correspondente à especialidade do Quadro de Oficiais Especialistas (QOE), conforme habilitação exigida para ingresso no quadro.</t>
  </si>
  <si>
    <t>Formações Admitidas: Formação superior exigida para ingresso no Quadro de Oficiais Administrativos (QOA), conforme legislação específica.</t>
  </si>
  <si>
    <t>Formações Admitidas:Formação específica na área de Música, conforme exigência para ingresso no Quadro de Oficiais Músicos (QOMus).</t>
  </si>
  <si>
    <t>Formações Admitidas: Formação superior na área da Saúde, conforme especialidade exigida para ingresso no quadro.</t>
  </si>
  <si>
    <t>Formações Admitidas: Formação específica na área de Música, conforme exigência para ingresso no quadro.</t>
  </si>
  <si>
    <t>Formações Admitidas: Formação específica na área de Música, conforme exigência para ingresso no Quadro de Oficiais Auxiliares Músicos (QOAMus).</t>
  </si>
  <si>
    <t>Promoção conforme critérios legais; inclusão no Quadro de Acesso; cumprimento do interstício; aptidão física.</t>
  </si>
  <si>
    <t>Formações Admitidas:Formação superior correspondente à especialidade do Quadro de Oficiais Especialistas (QOE).</t>
  </si>
  <si>
    <t>Formações Admitidas: Formação superior exigida para ingresso no Quadro de Oficiais Administrativos (QOA).</t>
  </si>
  <si>
    <t>Formações Admitidas: Formação específica na área de Música.</t>
  </si>
  <si>
    <t>Formações Admitidas: Graduação em Teologia ou formação religiosa exigida para ingresso no quadro, conforme legislação específica.</t>
  </si>
  <si>
    <t>Formações Admitidas: Graduação em Medicina Veterinária, com registro profissional.</t>
  </si>
  <si>
    <t>Ingresso/promoção conforme critérios legais; aptidão física; demais exigências legais.</t>
  </si>
  <si>
    <t>Formações Admitidas:Curso superior correspondente à área específica exigida para ingresso no QOC.</t>
  </si>
  <si>
    <t>Formações Admitidas: Formação superior correspondente à especialidade do QOE.</t>
  </si>
  <si>
    <t>Formações Admitidas: Formação superior exigida para ingresso no QOA.</t>
  </si>
  <si>
    <t xml:space="preserve">Ingresso/promoção conforme critérios legais; aptidão física; demais exigências legais.
</t>
  </si>
  <si>
    <t>Formações Admitidas: Formação superior na área da Saúde.</t>
  </si>
  <si>
    <t>Formações Admitidas: Formação específica na área correspondente do quadro.</t>
  </si>
  <si>
    <t>Conclusão do curso de formação de oficiais; aprovação nas etapas legais de ingresso; aptidão física; atender aos demais requisitos previstos em lei para inclusão no oficialato.</t>
  </si>
  <si>
    <t>Formações Admitidas: Curso superior correspondente ao quadro de ingresso (conforme especialidade) e conclusão do Curso de Formação de Oficiais (CFO).</t>
  </si>
  <si>
    <t>Promoção conforme critérios legais; cumprimento do interstício; inclusão no Quadro de Acesso; aptidão física.</t>
  </si>
  <si>
    <t>Ensino superior completo, reconhecido pelo MEC, para ingresso no Quadro de Praças Policial Militar – QPMP-0 (Combatente).</t>
  </si>
  <si>
    <t>Ensino superior completo na área Técnica específica, conforme habilitação do QPMP-4.</t>
  </si>
  <si>
    <t>Ensino superior completo na área Técnica especializada, conforme habilitação do QPMP-6.</t>
  </si>
  <si>
    <t>Ensino superior completo na área Administrativa/Operacional, conforme habilitação do QPMP-1.</t>
  </si>
  <si>
    <t>Ensino superior completo na área de Comunicações/Tecnologia, conforme habilitação do QPMP-2.</t>
  </si>
  <si>
    <t>Ensino superior completo na área Logística/Manutenção, conforme habilitação do QPMP-3.</t>
  </si>
  <si>
    <t>Ensino superior completo na área especializada correspondente ao quadro.</t>
  </si>
  <si>
    <t>Graduação em Teologia ou formação religiosa reconhecida, conforme exigência legal.</t>
  </si>
  <si>
    <t>Formação específica na área de Música.</t>
  </si>
  <si>
    <t>Formações Admitidas: Nível médio + curso técnico na área de saúde + registro no respectivo Conselho.</t>
  </si>
  <si>
    <t>Conclusão de curso de nível médio de escolaridade, devidamente comprovado por meio de diploma, certificado ou declaração reconhecida legalmente por Secretaria da Educação ou pelo Ministério da Educação.</t>
  </si>
  <si>
    <t>Formações Admitidas: Área de Policiamento Ostensivo e Preservação da Ordem Pública (1º SARGENTO QPMP-0 PM).</t>
  </si>
  <si>
    <t>Conclusão de curso de nível médio de escolaridade, reconhecido legalmente por Secretaria da Educação ou pelo Ministério da Educação, associado à aprovação em Exame Prático de Música aplicado por banca examinadora.</t>
  </si>
  <si>
    <t>Formações Admitidas: Área de Música e Instrumentação Musical (1º SARGENTO QPMP-4 PM).</t>
  </si>
  <si>
    <t>Conclusão de curso de nível médio de escolaridade e curso técnico na área de saúde específica definida em edital, devidamente comprovado e reconhecido legalmente, além de registro ativo no respectivo Conselho de Classe.</t>
  </si>
  <si>
    <t>Formações Admitidas: Área de Saúde: Técnico em Enfermagem, Técnico em Saúde Bucal, Técnico em Radiologia ou Técnico em Laboratório (1º SARGENTO QPMP-6 PM).</t>
  </si>
  <si>
    <t>Conclusão de curso de nível médio de escolaridade associado à qualificação técnica e logística de materiais controlados ou treinamento interno específico em armaria.</t>
  </si>
  <si>
    <t>Formações Admitidas: Área de Logística e Manutenção de Armamento (1º SARGENTO QPMP-1 PM - Quadro em extinção).</t>
  </si>
  <si>
    <t>Conclusão de curso de nível médio de escolaridade associado à qualificação em curso técnico automotivo, mecânica industrial ou habilitação equivalente na área de manutenção de frotas.</t>
  </si>
  <si>
    <t>Formações Admitidas: Área de Mecânica e Motomecanização (1º SARGENTO QPMP-3 PM - Quadro em extinção).</t>
  </si>
  <si>
    <t>Conclusão de curso de nível médio de escolaridade associado ao domínio técnico de instrumentos de sopro e sinalização militar de campanha (corneta/clarim).</t>
  </si>
  <si>
    <t>Formações Admitidas: Área de Toques e Sinais Militares (1º SARGENTO QPMP-7 PM - Quadro em extinção).</t>
  </si>
  <si>
    <t>Formações Admitidas: Área de Policiamento Ostensivo e Preservação da Ordem Pública (1º SARGENTO QPMP-0/P PM).</t>
  </si>
  <si>
    <t>Formações Admitidas: Área de Policiamento Ostensivo e Preservação da Ordem Pública (1º SARGENTO QPMP-C PM).</t>
  </si>
  <si>
    <t>Formações Admitidas: Área de Música e Instrumentação Musical (1º SARGENTO QPMP-M PM).</t>
  </si>
  <si>
    <t>Conclusão de curso de nível médio de escolaridade e curso técnico na área de saúde específica definida em edital, devidamente comprovado e reconhecido legalmente, além de registro ativo no respectivo Conselho de Classe</t>
  </si>
  <si>
    <t>Formações Admitidas:Área de Saúde: Técnico em Enfermagem, Técnico em Saúde Bucal, Técnico em Radiologia ou Técnico em Laboratório (1º SARGENTO QPMP-S PM).</t>
  </si>
  <si>
    <t>Formações Admitidas: Área de Policiamento Ostensivo e Preservação da Ordem Pública (2º SARGENTO QPMP-0 PM).</t>
  </si>
  <si>
    <t>Formações Admitidas: Área de Música e Instrumentação Musical (2º SARGENTO QPMP-4 PM).</t>
  </si>
  <si>
    <t>Formações Admitidas: Área de Saúde: Técnico em Enfermagem, Técnico em Saúde Bucal, Técnico em Radiologia ou Técnico em Laboratório (2º SARGENTO QPMP-6 PM).</t>
  </si>
  <si>
    <t>Formações Admitidas: Área de Logística e Manutenção de Armamento (2º SARGENTO QPMP-1 PM - Quadro em extinção)</t>
  </si>
  <si>
    <t>Formações Admitidas: Área de Policiamento Ostensivo e Preservação da Ordem Pública (2º SARGENTO QPMP-0/P PM).</t>
  </si>
  <si>
    <t>Formações Admitidas: Área de Policiamento Ostensivo e Preservação da Ordem Pública (2º SARGENTO QPMP-C PM).</t>
  </si>
  <si>
    <t>Formações Admitidas: Área de Música e Instrumentação Musical (2º SARGENTO QPMP-M PM).</t>
  </si>
  <si>
    <t>Formações Admitidas: Área de Saúde: Técnico em Enfermagem, Técnico em Saúde Bucal, Técnico em Radiologia ou Técnico em Laboratório (2º SARGENTO QPMP-S PM).</t>
  </si>
  <si>
    <t>Formações Admitidas:Área de Policiamento Ostensivo e Preservação da Ordem Pública (3º SARGENTO QPMP-0 PM).</t>
  </si>
  <si>
    <t>Formações Admitidas:Área de Saúde: Técnico em Enfermagem, Técnico em Saúde Bucal, Técnico em Radiologia ou Técnico em Laboratório (3º SARGENTO QPMP-6 PM).</t>
  </si>
  <si>
    <t>Formações Admitidas:Área de Música e Instrumentação Musical (3º SARGENTO QPMP-4 PM).</t>
  </si>
  <si>
    <t>Formações Admitidas:Área de Policiamento Ostensivo e Preservação da Ordem Pública (3º SARGENTO QPMP-C PM).</t>
  </si>
  <si>
    <t>Formações Admitidas:Área de Música e Instrumentação Musical (3º SARGENTO QPMP-M PM).</t>
  </si>
  <si>
    <t>Formações Admitidas:Área de Policiamento Ostensivo e Preservação da Ordem Pública (CABO QPMP-0 PM).</t>
  </si>
  <si>
    <t>Formações Admitidas: Área de Saúde: Técnico em Enfermagem, Técnico em Saúde Bucal, Técnico em Radiologia ou Técnico em Laboratório (CABO QPMP-6 PM).</t>
  </si>
  <si>
    <t xml:space="preserve"> Formações Admitidas: Área de Saúde: Técnico em Enfermagem, Técnico em Saúde Bucal, Técnico em Radiologia ou Técnico em Laboratório (CABO QPMP-S PM).</t>
  </si>
  <si>
    <t>Formações Admitidas: Área de Policiamento Ostensivo e Preservação da Ordem Pública (CABO QPMP-0/P PM).</t>
  </si>
  <si>
    <t>Formações Admitidas: Área de Policiamento Ostensivo e Preservação da Ordem Pública (CABO QPMP-C PM).</t>
  </si>
  <si>
    <t>Formações Admitidas: Área de Música e Instrumentação Musical (CABO QPMP-M PM).</t>
  </si>
  <si>
    <t>Formações Admitidas: Área de Policiamento Ostensivo e Preservação da Ordem Pública (SOLDADO QPMP-0 PM).</t>
  </si>
  <si>
    <t>Formações Admitidas:Área de Policiamento Ostensivo e Preservação da Ordem Pública (SOLDADO PM).)</t>
  </si>
  <si>
    <t>Conclusão de curso de nível médio de escolaridade, devidamente comprovado por meio de diploma, certificado ou declaração reconhecida legalmente por Secretaria da Educação ou pelo Ministério da Educação</t>
  </si>
  <si>
    <t>Formações Admitidas: Área de Policiamento Ostensivo e Preservação da Ordem Pública (SOLDADO QPMP-C PM).</t>
  </si>
  <si>
    <t>Formações Admitidas: Área de Música e Instrumentação Musical (SOLDADO QPMP-M PM).</t>
  </si>
  <si>
    <t>Formações Admitidas: Área de Saúde: Técnico em Enfermagem, Técnico em Saúde Bucal, Técnico em Radiologia ou Técnico em Laboratório (SOLDADO QPMP-S PM).</t>
  </si>
  <si>
    <t>Progressão na carreira militar de Oficiais Combatentes.</t>
  </si>
  <si>
    <t>Formações Admitidas: Pós-graduação (Curso Superior de Comando e Estado-Maior). Ingresso original via Nível Superior (Bacharelado).</t>
  </si>
  <si>
    <t>Formações Admitidas: Pós-graduação (Curso de Aperfeiçoamento de Oficiais). Ingresso original via Nível Superior (Bacharelado).</t>
  </si>
  <si>
    <t>Quadro de Oficiais Combatentes.</t>
  </si>
  <si>
    <t>Formações Admitidas: Graduação de Nível Superior (Bacharelado) + Cursos internos exigidos para a patente.</t>
  </si>
  <si>
    <t>Formações Admitidas: Graduação de Nível Superior em Medicina, reconhecido pelo MEC</t>
  </si>
  <si>
    <t>Inscrição ativa no Conselho Regional de Odontologia (CRO).</t>
  </si>
  <si>
    <t>Formações Admitidas: Graduação de Nível Superior em Odontologia, reconhecido pelo MEC.</t>
  </si>
  <si>
    <t>Quadro de Oficiais de Administração (ascensão de praças).</t>
  </si>
  <si>
    <t>Formações Admitidas: Graduação / Curso de Habilitação de Oficiais Administração (interno).</t>
  </si>
  <si>
    <t>Formações Admitidas: Graduação de Nível Superior (Bacharelado).</t>
  </si>
  <si>
    <t>Quadro de Oficiais de Administração.</t>
  </si>
  <si>
    <t>Curso superior completo (bacharelado, licenciatura ou tecnólogo), com diploma reconhecido pelo MEC.</t>
  </si>
  <si>
    <t>Estágio probatório de Oficialidade.</t>
  </si>
  <si>
    <t>Formações Admitidas: Conclusão do Curso de Formação de Oficiais (CFO) do CBMES.</t>
  </si>
  <si>
    <t>Graduação máxima das Praças Combatentes.</t>
  </si>
  <si>
    <t>Ensino Médio completo + Cursos de Aperfeiçoamento de Praças internos.</t>
  </si>
  <si>
    <t>Carreira de Praças Combatentes.</t>
  </si>
  <si>
    <t>Ensino Médio completo + Curso de Aperfeiçoamento de Sargentos (CAS)</t>
  </si>
  <si>
    <t>Ensino Médio completo + Cursos de Formação internos..</t>
  </si>
  <si>
    <t>Quadro de Praças Especialistas / Músicos.</t>
  </si>
  <si>
    <t>Formações Admitidas: Ensino Médio completo + Especialização Técnica / Música (conforme edital).</t>
  </si>
  <si>
    <t>Formações Admitidas:Ensino Médio completo + Curso de Formação de Sargentos (CFS).</t>
  </si>
  <si>
    <t>Ensino Médio completo + Especialização Técnica / Música (conforme edital).</t>
  </si>
  <si>
    <t>Formações Admitidas:Ensino Médio completo + Curso de Formação de Cabos (CFC).</t>
  </si>
  <si>
    <t>Formações Admitidas:Ensino Médio completo + Curso Técnico / Músico da área.</t>
  </si>
  <si>
    <t>Aprovação em Curso de Formação de Soldados (CFSD).</t>
  </si>
  <si>
    <t>Formações Admitidas:Nível Médio completo (ou Superior, dependendo do ano do Edital de ingresso) + CNH Categoria B.</t>
  </si>
  <si>
    <t>Designação geral de ingresso na corporação.</t>
  </si>
  <si>
    <t>Nível Médio completo + CNH Categoria B.</t>
  </si>
  <si>
    <t>Ingresso no cargo de Procurador do Estado de 1ª Categoria;
Aprovação prévia em concurso público de provas e títulos;
Ser brasileiro nato ou naturalizado;
Ter aptidão física e psíquica, comprovada por perícia médica oficial;
Ter boa conduta, comprovada por atestado de antecedentes criminais;
Estar quite com o serviço militar;
Estar em gozo dos direitos políticos;
Ser advogado com inscrição na OAB.</t>
  </si>
  <si>
    <t>Formações Admitidas:Bacharelado em Direito.
Inscrição como advogado na OAB (Ordem dos Advogados do Brasil).</t>
  </si>
  <si>
    <t>Comprovação de 3 (três) anos de atividade jurídica ou policial + CNH Categoria B.</t>
  </si>
  <si>
    <t>Formações Admitidas: Diploma de Graduação de Nível Superior em Direito, reconhecido pelo MEC.</t>
  </si>
  <si>
    <t>Carteira Nacional de Habilitação (CNH Categoria B ou superior).</t>
  </si>
  <si>
    <t>Formações Admitidas: Certificado de conclusão de curso de Nível Médio (antigo segundo grau), expedido por instituição reconhecida pelo órgão oficial competente.</t>
  </si>
  <si>
    <t>Inscrição / Registro ativo no respectivo Conselho de Classe (CRESS - Conselho Regional de Serviço Social).</t>
  </si>
  <si>
    <t>Formações Admitidas: Diploma de Graduação de Nível Superior em Serviço Social, devidamente registrado e fornecido por instituição reconhecida pelo MEC.</t>
  </si>
  <si>
    <t>Inscrição ativa no Conselho Regional de Psicologia (CRP).	Comprovação de experiência profissional mínima de 2 (dois) anos.</t>
  </si>
  <si>
    <t>Formações Admitidas: Diploma de Graduação de Nível Superior em Psicologia, reconhecido pelo MEC.</t>
  </si>
  <si>
    <t>Conclusão de Curso de Nível Superior de graduação plena em qualquer área de formação, devidamente reconhecido pelo Ministério da Educação (MEC), além de possuir Carteira Nacional de Habilitação (CNH) na categoria mínima exigida em edital.</t>
  </si>
  <si>
    <t>Formações Admitidas: Diploma de nível superior em qualquer curso de Graduação (Bacharelado, Licenciatura ou Tecnólogo) reconhecido pelo MEC.</t>
  </si>
  <si>
    <t>Conclusão de Curso de Nível Superior em Medicina, devidamente reconhecido pelo Ministério da Educação (MEC), com registro ativo no respectivo Conselho Regional de Medicina (CRM).</t>
  </si>
  <si>
    <t>MÉDICO LEGISTA</t>
  </si>
  <si>
    <t>Conclusão de Curso de Nível Superior de graduação plena, devidamente reconhecido pelo Ministério da Educação (MEC), nas áreas específicas descritas em edital (como Engenharia, Química, Farmácia, Física, Ciências Contábeis, Ciências Biológicas, Ciência da Computação, entre outras).</t>
  </si>
  <si>
    <t>Área de Criminalística e Investigação Científica (PERITO OFICIAL CRIMINAL - Conforme LC 882/2017).</t>
  </si>
  <si>
    <t>Conclusão de curso de nível médio de escolaridade, devidamente comprovado por meio de diploma ou certificado reconhecido legalmente por Secretaria da Educação ou pelo Ministério da Educação (MEC).</t>
  </si>
  <si>
    <t>Área de Suporte Técnico e Auxílio às Atividades Periciais (ASSISTENTE DE PERÍCIA - Conforme LC 882/2017).</t>
  </si>
  <si>
    <t>REQUISITOS</t>
  </si>
  <si>
    <t>GRAU</t>
  </si>
  <si>
    <t>FORMAÇÃO</t>
  </si>
  <si>
    <t>1ª - ESP - 15%
2ª -  1º - 15%
3ª  - 2ª - 15%</t>
  </si>
  <si>
    <t xml:space="preserve"> CARREIRA: LC 525/2009 E SUAS ALTERAÇÕES - LC  1.133/2025 E SUAS ALTERAÇÕES 
PROMOÇÃO: LC 640/2012 E SUAS ALTERAÇÕES                                                                 </t>
  </si>
  <si>
    <t>LC 699/2013 E SUAS ALTERAÇÕES - LC 1033/2023 E SUAS ALTERAÇÕES - PROMOÇÃO 640/2012 E SUAS ALTERAÇÕES</t>
  </si>
  <si>
    <t>LC 698/2013-  E SUAS ALTERAÇÕES - LC 843/2016 E SUAS ALTERAÇÕES  - PROMOÇÃO 640/2012 E SUAS ALTERAÇÕES</t>
  </si>
  <si>
    <t>LC 723/2013 E SUAS ALTERAÇÕES -ALTERADA PELA LC 873/2017- ALTERADA PELA LC 1.121/2025 -PROMOÇÃO 640/2012 E SUAS ALTERAÇÕES</t>
  </si>
  <si>
    <t>LC 755/2013 E SUAS ALTERAÇÕES - LC 873/2017 E SUAS ALTERAÇÕES -PROMOÇÃO 640/2012 E SUAS ALTERAÇÕES</t>
  </si>
  <si>
    <t>LC 714/2013 E SUAS ALTERAÇÕES - LC 1.144/2026 E SUA ALTERAÇÕES  -  PROMOÇÃO 640/2012 E SUAS ALTERAÇÕES</t>
  </si>
  <si>
    <t>LC 706/2013, LC 1079/2024 E SUAS ALTERAÇÕES  - PROMOÇÃO 640/2012 E SUAS ALTERAÇÕES</t>
  </si>
  <si>
    <t>LC 697/2013 E SUAS ALTERAÇÕES-  LC 1095/2024 -PROMOÇÃO 640/2012 E SUAS ALTERAÇÕES</t>
  </si>
  <si>
    <t xml:space="preserve"> LC 677/2013 E SUAS ALTERAÇÕES - LC 1066/2023 E SUAS ALTERAÇOES - PROMOÇÃO 640/2012 E SUAS ALTERAÇÕES </t>
  </si>
  <si>
    <t xml:space="preserve"> LC 633/2012 E SUAS ALTERAÇÕES- LC 1.111/2025 E SUAS ALTERAÇÕES -PROMOÇÃO 640/2012 E SUAS ALTERAÇÕES</t>
  </si>
  <si>
    <t>LC 635/2012 E SUAS ALTERAÇÕES - LC 999/2022 E SUAS ALTERAÇÕES -  PROMOÇÃO 640/2012 E SUAS ALTERAÇÕES</t>
  </si>
  <si>
    <t xml:space="preserve"> LC 507/2009 E SUAS ALTERAÇÕES - LC 725/2013 E SUAS ALTERAÇÕES -  PROMOÇÃO 640/2012 E SUAS ALTERAÇÕES</t>
  </si>
  <si>
    <t>LC 310/2004 E SUAS ALTERAÇÕES - LC 669/2012 E SUAS ALTERAÇÕES  -PROMOÇÃO 640/2012 E SUAS ALTERAÇÕES</t>
  </si>
  <si>
    <t xml:space="preserve"> LC 295/2004 E SUAS ALTERAÇÕES- LC 1131/2025 E SUAS ALTERAÇÕES  - PROMOÇÃO DECRETO 2374-R/2009 E SUAS ALTERAÇÕES</t>
  </si>
  <si>
    <t>LC 1.093/24 - PROMOÇÃO- LC 1123/2025 E SUAS ALTERÇÕES - LC 657/12 E SUAS ALTERAÇÕES</t>
  </si>
  <si>
    <t xml:space="preserve"> LC 412/2007 E SUAS ALTERAÇÕES - LC 741/2013 E SUAS ALTERAÇÕES - PROMOÇÃO 657/2012 E SUAS ALTERAÇÕES </t>
  </si>
  <si>
    <t xml:space="preserve"> LC 422/2007 E SUAS ALTERAÇÕES - LC 1137/2026 E SUAS ALTERAÇÕES - PROMOÇÃO 657/2012 E SUAS ALTERAÇÕES </t>
  </si>
  <si>
    <t xml:space="preserve"> LC 882/2017 E SUAS ALTERAÇÕES -  LC 1137/2026 E SUAS ALTERAÇÕES -  PROMOÇÃO 657/2012 E SUAS ALTERAÇÕES </t>
  </si>
  <si>
    <t>LC 88/1996 E SUAS ALTERAÇÕES, LC 293/2004 E SUAS ALTERAÇÕES, LC 665/12 E SUAS ALTERAÇÕES E 997/22 E SUAS ALTERAÇÕES</t>
  </si>
  <si>
    <t>LC 537/2009 E SUAS ALTERAÇÕES - PROMOÇÃO 640/2012 E SUAS ALTERAÇÕES - LC 736/2013 E SUAS ALTERAÇÕES - LC 1124/2025</t>
  </si>
  <si>
    <t xml:space="preserve"> LC 639/2012 E SUAS ALTERAÇÕES - LC 1.147/2026 E SUAS ALTERAÇÕES - PROMOÇÃO 640/2012 E SUAS ALTERAÇÕES</t>
  </si>
  <si>
    <t>LC 737/2013 E SUAS ALTERAÇÕES -  LC 996/2022 E SUAS ALTERAÇÕES</t>
  </si>
  <si>
    <t xml:space="preserve">LC 352/2005 E SUAS ALTERAÇÕES, LC 437/2008 E SUAS ALTERAÇÕES, LC 530/2009 E SUAS ALTERAÇÕES E LC 606/2011 E SUAS ALTERAÇÕES  </t>
  </si>
  <si>
    <t>LC 697/2013 E SUAS ALTERAÇÕES
PROMOÇÃO 640/2012 E SUAS ALTERAÇÕES - LC 1095/2024 E SUAS ALTERAÇÕES</t>
  </si>
  <si>
    <t>Conclusão de curso de nível médio de escolaridade, reconhecido legalmente por Secretaria da Educação ou pelo Ministério da Educação, associado à aprovação em Exame Prático de Música aplicado por banca.</t>
  </si>
  <si>
    <t>Formações Admitidas: Administração, Ciências Contábeis, Ciências Econômicas,
Direito, Antropologia, Artes Cênicas, Artes Plásticas, Artes Visuais, Arquivologia,
Biblioteconomia, Ciências Sociais, Comunicação Social, Educação Física, História,
Letras, Literatura, Museologia, Música, Nutrição, Pedagogia, Psicologia, Serviço
Social, Turismo, Arquitetura e Urbanismo, Engenharia Civil, Engenharia Elétrica,
Engenharia Ambiental, Engenharia Mecânica, Engenharia Florestal, Engenharia
Agronômica, Engenharia Química, Engenharia Cartográfica/Agrimensura, Estatística,
Engenharia da Computação, Análise de Sistemas, Sistemas de Informação e Ciências
da Computação.</t>
  </si>
  <si>
    <r>
      <rPr>
        <b/>
        <u/>
        <sz val="8"/>
        <color rgb="FF0070C0"/>
        <rFont val="Calibri"/>
        <family val="2"/>
        <scheme val="minor"/>
      </rPr>
      <t xml:space="preserve">LEI COMPLEMENTAR  525/2009: </t>
    </r>
    <r>
      <rPr>
        <b/>
        <sz val="8"/>
        <color rgb="FF0070C0"/>
        <rFont val="Calibri"/>
        <family val="2"/>
        <scheme val="minor"/>
      </rPr>
      <t xml:space="preserve">
</t>
    </r>
    <r>
      <rPr>
        <sz val="8"/>
        <color rgb="FF0070C0"/>
        <rFont val="Calibri"/>
        <family val="2"/>
        <scheme val="minor"/>
      </rPr>
      <t xml:space="preserve">CRIAÇÃO DE CARREIRAS E ORGANIZAÇÃO DE CARGOS EFETIVOS DAS AUTARQUIAS ESPECIAIS.
</t>
    </r>
    <r>
      <rPr>
        <b/>
        <u/>
        <sz val="8"/>
        <color rgb="FF0070C0"/>
        <rFont val="Calibri"/>
        <family val="2"/>
        <scheme val="minor"/>
      </rPr>
      <t>LEI COMPLEMENTAR 1.133/2025:</t>
    </r>
    <r>
      <rPr>
        <b/>
        <sz val="8"/>
        <color rgb="FF0070C0"/>
        <rFont val="Calibri"/>
        <family val="2"/>
        <scheme val="minor"/>
      </rPr>
      <t xml:space="preserve"> 
</t>
    </r>
    <r>
      <rPr>
        <sz val="8"/>
        <color rgb="FF0070C0"/>
        <rFont val="Calibri"/>
        <family val="2"/>
        <scheme val="minor"/>
      </rPr>
      <t xml:space="preserve">ALTERA A ESTRUTURA ORGANIZACIONAL DA ARSP. 
</t>
    </r>
    <r>
      <rPr>
        <b/>
        <u/>
        <sz val="8"/>
        <color rgb="FF0070C0"/>
        <rFont val="Calibri"/>
        <family val="2"/>
        <scheme val="minor"/>
      </rPr>
      <t>LEI 640/2012:</t>
    </r>
    <r>
      <rPr>
        <u/>
        <sz val="8"/>
        <color rgb="FF0070C0"/>
        <rFont val="Calibri"/>
        <family val="2"/>
        <scheme val="minor"/>
      </rPr>
      <t xml:space="preserve"> </t>
    </r>
    <r>
      <rPr>
        <sz val="8"/>
        <color rgb="FF0070C0"/>
        <rFont val="Calibri"/>
        <family val="2"/>
        <scheme val="minor"/>
      </rPr>
      <t xml:space="preserve">
REGRAS DE PROMOÇÃO POR SELEÇÃO E OUTRAS PROVIDÊNCIAS.</t>
    </r>
  </si>
  <si>
    <r>
      <rPr>
        <b/>
        <u/>
        <sz val="8"/>
        <color rgb="FF0070C0"/>
        <rFont val="Calibri"/>
        <family val="2"/>
        <scheme val="minor"/>
      </rPr>
      <t>LEI COMPLEMENTAR 547/2010:</t>
    </r>
    <r>
      <rPr>
        <sz val="8"/>
        <color rgb="FF0070C0"/>
        <rFont val="Calibri"/>
        <family val="2"/>
        <scheme val="minor"/>
      </rPr>
      <t xml:space="preserve">
INSTITUI REMUNERAÇÃO POR SUBSÍDIO E O PLANO DE CARREIRA DOS SERVIDORES DO DIO.
</t>
    </r>
    <r>
      <rPr>
        <b/>
        <u/>
        <sz val="8"/>
        <color rgb="FF0070C0"/>
        <rFont val="Calibri"/>
        <family val="2"/>
        <scheme val="minor"/>
      </rPr>
      <t xml:space="preserve">LEI 640/2012: </t>
    </r>
    <r>
      <rPr>
        <sz val="8"/>
        <color rgb="FF0070C0"/>
        <rFont val="Calibri"/>
        <family val="2"/>
        <scheme val="minor"/>
      </rPr>
      <t xml:space="preserve">
REGRAS DE PROMOÇÃO POR SELEÇÃO E OUTRAS PROVIDÊNCIAS.</t>
    </r>
  </si>
  <si>
    <r>
      <rPr>
        <b/>
        <u/>
        <sz val="8"/>
        <color rgb="FF0070C0"/>
        <rFont val="Calibri"/>
        <family val="2"/>
        <scheme val="minor"/>
      </rPr>
      <t>LEI COMPLEMENTAR 714/2013:</t>
    </r>
    <r>
      <rPr>
        <sz val="8"/>
        <color rgb="FF0070C0"/>
        <rFont val="Calibri"/>
        <family val="2"/>
        <scheme val="minor"/>
      </rPr>
      <t xml:space="preserve">
REORGANIZA OS CARGOS E AS RESPECTIVAS CARREIRAS FAMES.
</t>
    </r>
    <r>
      <rPr>
        <b/>
        <u/>
        <sz val="8"/>
        <color rgb="FF0070C0"/>
        <rFont val="Calibri"/>
        <family val="2"/>
        <scheme val="minor"/>
      </rPr>
      <t>LEI COMPLEMENTAR 1.144/2026:</t>
    </r>
    <r>
      <rPr>
        <sz val="8"/>
        <color rgb="FF0070C0"/>
        <rFont val="Calibri"/>
        <family val="2"/>
        <scheme val="minor"/>
      </rPr>
      <t xml:space="preserve">
ALTERA A REDAÇÃO DO INCISO I DO ART 2º DA LC 714/13 QUE ORGANIZA CARGOS E AS RESPECTIVAS CARREIRAS DA FAMES.
</t>
    </r>
    <r>
      <rPr>
        <b/>
        <u/>
        <sz val="8"/>
        <color rgb="FF0070C0"/>
        <rFont val="Calibri"/>
        <family val="2"/>
        <scheme val="minor"/>
      </rPr>
      <t xml:space="preserve">LEI 640/2012: </t>
    </r>
    <r>
      <rPr>
        <sz val="8"/>
        <color rgb="FF0070C0"/>
        <rFont val="Calibri"/>
        <family val="2"/>
        <scheme val="minor"/>
      </rPr>
      <t xml:space="preserve">
REGRAS DE PROMOÇÃO POR SELEÇÃO E OUTRAS PROVIDÊNCIAS.</t>
    </r>
  </si>
  <si>
    <r>
      <rPr>
        <b/>
        <u/>
        <sz val="8"/>
        <color rgb="FF0070C0"/>
        <rFont val="Calibri"/>
        <family val="2"/>
        <scheme val="minor"/>
      </rPr>
      <t>LEI COMPLEMENTAR 706/2013:</t>
    </r>
    <r>
      <rPr>
        <b/>
        <sz val="8"/>
        <color rgb="FF0070C0"/>
        <rFont val="Calibri"/>
        <family val="2"/>
        <scheme val="minor"/>
      </rPr>
      <t xml:space="preserve">
</t>
    </r>
    <r>
      <rPr>
        <sz val="8"/>
        <color rgb="FF0070C0"/>
        <rFont val="Calibri"/>
        <family val="2"/>
        <scheme val="minor"/>
      </rPr>
      <t>REORGANIZA OS CARGOS E AS RESPECTIVAS CARREIRAS  DOS SERVIDORES EFETIVOS IASES.</t>
    </r>
    <r>
      <rPr>
        <b/>
        <sz val="8"/>
        <color rgb="FF0070C0"/>
        <rFont val="Calibri"/>
        <family val="2"/>
        <scheme val="minor"/>
      </rPr>
      <t xml:space="preserve">
</t>
    </r>
    <r>
      <rPr>
        <b/>
        <u/>
        <sz val="8"/>
        <color rgb="FF0070C0"/>
        <rFont val="Calibri"/>
        <family val="2"/>
        <scheme val="minor"/>
      </rPr>
      <t>LEI COMPLEMENTAR 1079/2024:</t>
    </r>
    <r>
      <rPr>
        <b/>
        <sz val="8"/>
        <color rgb="FF0070C0"/>
        <rFont val="Calibri"/>
        <family val="2"/>
        <scheme val="minor"/>
      </rPr>
      <t xml:space="preserve">
</t>
    </r>
    <r>
      <rPr>
        <sz val="8"/>
        <color rgb="FF0070C0"/>
        <rFont val="Calibri"/>
        <family val="2"/>
        <scheme val="minor"/>
      </rPr>
      <t>ALTERA DISPOSITIVOS DA LC 706/13.</t>
    </r>
    <r>
      <rPr>
        <b/>
        <sz val="8"/>
        <color rgb="FF0070C0"/>
        <rFont val="Calibri"/>
        <family val="2"/>
        <scheme val="minor"/>
      </rPr>
      <t xml:space="preserve">
</t>
    </r>
    <r>
      <rPr>
        <b/>
        <u/>
        <sz val="8"/>
        <color rgb="FF0070C0"/>
        <rFont val="Calibri"/>
        <family val="2"/>
        <scheme val="minor"/>
      </rPr>
      <t xml:space="preserve">LEI 640/2012:
</t>
    </r>
    <r>
      <rPr>
        <sz val="8"/>
        <color rgb="FF0070C0"/>
        <rFont val="Calibri"/>
        <family val="2"/>
        <scheme val="minor"/>
      </rPr>
      <t>REGRAS DE PROMOÇÃO POR SELEÇÃO E OUTRAS PROVIDÊNCIAS.</t>
    </r>
  </si>
  <si>
    <r>
      <rPr>
        <b/>
        <u/>
        <sz val="8"/>
        <color rgb="FF0070C0"/>
        <rFont val="Calibri"/>
        <family val="2"/>
        <scheme val="minor"/>
      </rPr>
      <t>LEI COMPLEMENTAR 699/2013:</t>
    </r>
    <r>
      <rPr>
        <b/>
        <sz val="8"/>
        <color rgb="FF0070C0"/>
        <rFont val="Calibri"/>
        <family val="2"/>
        <scheme val="minor"/>
      </rPr>
      <t xml:space="preserve">
</t>
    </r>
    <r>
      <rPr>
        <sz val="8"/>
        <color rgb="FF0070C0"/>
        <rFont val="Calibri"/>
        <family val="2"/>
        <scheme val="minor"/>
      </rPr>
      <t>REORGANIZA OS CARGOS E AS RESPECTIVAS CARREIRAS  DOS SERVIDORES EFETIVOS DO IDAF</t>
    </r>
    <r>
      <rPr>
        <b/>
        <sz val="8"/>
        <color rgb="FF0070C0"/>
        <rFont val="Calibri"/>
        <family val="2"/>
        <scheme val="minor"/>
      </rPr>
      <t xml:space="preserve">.
</t>
    </r>
    <r>
      <rPr>
        <b/>
        <u/>
        <sz val="8"/>
        <color rgb="FF0070C0"/>
        <rFont val="Calibri"/>
        <family val="2"/>
        <scheme val="minor"/>
      </rPr>
      <t>LEI COMPLEMENTAR 1033/2023:</t>
    </r>
    <r>
      <rPr>
        <b/>
        <sz val="8"/>
        <color rgb="FF0070C0"/>
        <rFont val="Calibri"/>
        <family val="2"/>
        <scheme val="minor"/>
      </rPr>
      <t xml:space="preserve">
</t>
    </r>
    <r>
      <rPr>
        <sz val="8"/>
        <color rgb="FF0070C0"/>
        <rFont val="Calibri"/>
        <family val="2"/>
        <scheme val="minor"/>
      </rPr>
      <t>ALTERA A LC 699/13.</t>
    </r>
    <r>
      <rPr>
        <b/>
        <sz val="8"/>
        <color rgb="FF0070C0"/>
        <rFont val="Calibri"/>
        <family val="2"/>
        <scheme val="minor"/>
      </rPr>
      <t xml:space="preserve">
</t>
    </r>
    <r>
      <rPr>
        <b/>
        <u/>
        <sz val="8"/>
        <color rgb="FF0070C0"/>
        <rFont val="Calibri"/>
        <family val="2"/>
        <scheme val="minor"/>
      </rPr>
      <t>LEI 640/2012:</t>
    </r>
    <r>
      <rPr>
        <b/>
        <sz val="8"/>
        <color rgb="FF0070C0"/>
        <rFont val="Calibri"/>
        <family val="2"/>
        <scheme val="minor"/>
      </rPr>
      <t xml:space="preserve">
</t>
    </r>
    <r>
      <rPr>
        <sz val="8"/>
        <color rgb="FF0070C0"/>
        <rFont val="Calibri"/>
        <family val="2"/>
        <scheme val="minor"/>
      </rPr>
      <t xml:space="preserve">REGRAS DE PROMOÇÃO POR SELEÇÃO E OUTRAS PROVIDÊNCIAS.
</t>
    </r>
  </si>
  <si>
    <r>
      <rPr>
        <b/>
        <u/>
        <sz val="8"/>
        <color rgb="FF0070C0"/>
        <rFont val="Calibri"/>
        <family val="2"/>
        <scheme val="minor"/>
      </rPr>
      <t>LEI COMPLEMENTAR 698/2013:</t>
    </r>
    <r>
      <rPr>
        <b/>
        <sz val="8"/>
        <color rgb="FF0070C0"/>
        <rFont val="Calibri"/>
        <family val="2"/>
        <scheme val="minor"/>
      </rPr>
      <t xml:space="preserve">
</t>
    </r>
    <r>
      <rPr>
        <sz val="8"/>
        <color rgb="FF0070C0"/>
        <rFont val="Calibri"/>
        <family val="2"/>
        <scheme val="minor"/>
      </rPr>
      <t>REORGANIZA OS CARGOS E AS RESPECTIVAS CARREIRAS  DOS SERVIDORES EFETIVOS DO IEMA.</t>
    </r>
    <r>
      <rPr>
        <b/>
        <sz val="8"/>
        <color rgb="FF0070C0"/>
        <rFont val="Calibri"/>
        <family val="2"/>
        <scheme val="minor"/>
      </rPr>
      <t xml:space="preserve">
</t>
    </r>
    <r>
      <rPr>
        <b/>
        <u/>
        <sz val="8"/>
        <color rgb="FF0070C0"/>
        <rFont val="Calibri"/>
        <family val="2"/>
        <scheme val="minor"/>
      </rPr>
      <t>LEI COMPLEMENTAR 843/2016:</t>
    </r>
    <r>
      <rPr>
        <b/>
        <sz val="8"/>
        <color rgb="FF0070C0"/>
        <rFont val="Calibri"/>
        <family val="2"/>
        <scheme val="minor"/>
      </rPr>
      <t xml:space="preserve">
</t>
    </r>
    <r>
      <rPr>
        <sz val="8"/>
        <color rgb="FF0070C0"/>
        <rFont val="Calibri"/>
        <family val="2"/>
        <scheme val="minor"/>
      </rPr>
      <t>ALTERA A LC 698/13.</t>
    </r>
    <r>
      <rPr>
        <b/>
        <sz val="8"/>
        <color rgb="FF0070C0"/>
        <rFont val="Calibri"/>
        <family val="2"/>
        <scheme val="minor"/>
      </rPr>
      <t xml:space="preserve">
</t>
    </r>
    <r>
      <rPr>
        <b/>
        <u/>
        <sz val="8"/>
        <color rgb="FF0070C0"/>
        <rFont val="Calibri"/>
        <family val="2"/>
        <scheme val="minor"/>
      </rPr>
      <t>LEI 640/2012:</t>
    </r>
    <r>
      <rPr>
        <b/>
        <sz val="8"/>
        <color rgb="FF0070C0"/>
        <rFont val="Calibri"/>
        <family val="2"/>
        <scheme val="minor"/>
      </rPr>
      <t xml:space="preserve">
</t>
    </r>
    <r>
      <rPr>
        <sz val="8"/>
        <color rgb="FF0070C0"/>
        <rFont val="Calibri"/>
        <family val="2"/>
        <scheme val="minor"/>
      </rPr>
      <t>REGRAS DE PROMOÇÃO POR SELEÇÃO E OUTRAS PROVIDÊNCIAS.</t>
    </r>
  </si>
  <si>
    <r>
      <rPr>
        <b/>
        <u/>
        <sz val="8"/>
        <color rgb="FF0070C0"/>
        <rFont val="Calibri"/>
        <family val="2"/>
        <scheme val="minor"/>
      </rPr>
      <t>LEI COMPLEMENTAR 697/2013:</t>
    </r>
    <r>
      <rPr>
        <sz val="8"/>
        <color rgb="FF0070C0"/>
        <rFont val="Calibri"/>
        <family val="2"/>
        <scheme val="minor"/>
      </rPr>
      <t xml:space="preserve">
REORGANIZA OS CARGOS E AS RESPECTIVAS CARREIRAS  DOS SERVIDORES EFETIVOS DO INCAPER.
</t>
    </r>
    <r>
      <rPr>
        <b/>
        <u/>
        <sz val="8"/>
        <color rgb="FF0070C0"/>
        <rFont val="Calibri"/>
        <family val="2"/>
        <scheme val="minor"/>
      </rPr>
      <t>LEI 640/2012:</t>
    </r>
    <r>
      <rPr>
        <sz val="8"/>
        <color rgb="FF0070C0"/>
        <rFont val="Calibri"/>
        <family val="2"/>
        <scheme val="minor"/>
      </rPr>
      <t xml:space="preserve">
REGRAS DE PROMOÇÃO POR SELEÇÃO E OUTRAS PROVIDÊNCIAS.
</t>
    </r>
    <r>
      <rPr>
        <b/>
        <u/>
        <sz val="8"/>
        <color rgb="FF0070C0"/>
        <rFont val="Calibri"/>
        <family val="2"/>
        <scheme val="minor"/>
      </rPr>
      <t>LEI COMPLEMENTAR 1095/2024:</t>
    </r>
    <r>
      <rPr>
        <sz val="8"/>
        <color rgb="FF0070C0"/>
        <rFont val="Calibri"/>
        <family val="2"/>
        <scheme val="minor"/>
      </rPr>
      <t xml:space="preserve">
ALTERA DISPOSITIVOS DA LC 697/13.</t>
    </r>
  </si>
  <si>
    <r>
      <rPr>
        <b/>
        <u/>
        <sz val="8"/>
        <color rgb="FF0070C0"/>
        <rFont val="Calibri"/>
        <family val="2"/>
        <scheme val="minor"/>
      </rPr>
      <t>LEI COMPLEMENTAR 697/2013:</t>
    </r>
    <r>
      <rPr>
        <sz val="8"/>
        <color rgb="FF0070C0"/>
        <rFont val="Calibri"/>
        <family val="2"/>
        <scheme val="minor"/>
      </rPr>
      <t xml:space="preserve">
REORGANIZA OS CARGOS E AS RESPECTIVAS CARREIRAS  DOS SERVIDORES EFETIVOS DO INCAPER.
</t>
    </r>
    <r>
      <rPr>
        <b/>
        <u/>
        <sz val="8"/>
        <color rgb="FF0070C0"/>
        <rFont val="Calibri"/>
        <family val="2"/>
        <scheme val="minor"/>
      </rPr>
      <t>LEI COMPLEMENTAR 1095/2024:</t>
    </r>
    <r>
      <rPr>
        <sz val="8"/>
        <color rgb="FF0070C0"/>
        <rFont val="Calibri"/>
        <family val="2"/>
        <scheme val="minor"/>
      </rPr>
      <t xml:space="preserve">
ALTERA DISPOSITIVOS DA LC 697/13.
</t>
    </r>
    <r>
      <rPr>
        <b/>
        <u/>
        <sz val="8"/>
        <color rgb="FF0070C0"/>
        <rFont val="Calibri"/>
        <family val="2"/>
        <scheme val="minor"/>
      </rPr>
      <t>LEI 640/2012:</t>
    </r>
    <r>
      <rPr>
        <sz val="8"/>
        <color rgb="FF0070C0"/>
        <rFont val="Calibri"/>
        <family val="2"/>
        <scheme val="minor"/>
      </rPr>
      <t xml:space="preserve">
REGRAS DE PROMOÇÃO POR SELEÇÃO E OUTRAS PROVIDÊNCIAS.</t>
    </r>
  </si>
  <si>
    <r>
      <rPr>
        <b/>
        <u/>
        <sz val="8"/>
        <color rgb="FF0070C0"/>
        <rFont val="Calibri"/>
        <family val="2"/>
        <scheme val="minor"/>
      </rPr>
      <t>LEI COMPLEMENTAR 891/2018:</t>
    </r>
    <r>
      <rPr>
        <b/>
        <sz val="8"/>
        <color rgb="FF0070C0"/>
        <rFont val="Calibri"/>
        <family val="2"/>
        <scheme val="minor"/>
      </rPr>
      <t xml:space="preserve">
</t>
    </r>
    <r>
      <rPr>
        <sz val="8"/>
        <color rgb="FF0070C0"/>
        <rFont val="Calibri"/>
        <family val="2"/>
        <scheme val="minor"/>
      </rPr>
      <t>REORGANIZA OS CARGOS E AS RESPECTIVAS CARREIRAS  DOS SERVIDORES EFETIVOS, REMUNERADOS POR SUBSÍDIO, DO IPAJM.</t>
    </r>
    <r>
      <rPr>
        <b/>
        <sz val="8"/>
        <color rgb="FF0070C0"/>
        <rFont val="Calibri"/>
        <family val="2"/>
        <scheme val="minor"/>
      </rPr>
      <t xml:space="preserve">
</t>
    </r>
    <r>
      <rPr>
        <b/>
        <u/>
        <sz val="8"/>
        <color rgb="FF0070C0"/>
        <rFont val="Calibri"/>
        <family val="2"/>
        <scheme val="minor"/>
      </rPr>
      <t>LEI 640/2012:</t>
    </r>
    <r>
      <rPr>
        <b/>
        <sz val="8"/>
        <color rgb="FF0070C0"/>
        <rFont val="Calibri"/>
        <family val="2"/>
        <scheme val="minor"/>
      </rPr>
      <t xml:space="preserve">
</t>
    </r>
    <r>
      <rPr>
        <sz val="8"/>
        <color rgb="FF0070C0"/>
        <rFont val="Calibri"/>
        <family val="2"/>
        <scheme val="minor"/>
      </rPr>
      <t>REGRAS DE PROMOÇÃO POR SELEÇÃO E OUTRAS PROVIDÊNCIAS.</t>
    </r>
  </si>
  <si>
    <r>
      <rPr>
        <b/>
        <u/>
        <sz val="8"/>
        <color rgb="FF0070C0"/>
        <rFont val="Calibri"/>
        <family val="2"/>
        <scheme val="minor"/>
      </rPr>
      <t>LEI COMPLEMENTAR 774/2014:</t>
    </r>
    <r>
      <rPr>
        <sz val="8"/>
        <color rgb="FF0070C0"/>
        <rFont val="Calibri"/>
        <family val="2"/>
        <scheme val="minor"/>
      </rPr>
      <t xml:space="preserve">
REORGANIZA OS CARGOS E AS RESPECTIVAS CARREIRAS  DOS SERVIDORES DO IPEM-ES.
</t>
    </r>
    <r>
      <rPr>
        <b/>
        <u/>
        <sz val="8"/>
        <color rgb="FF0070C0"/>
        <rFont val="Calibri"/>
        <family val="2"/>
        <scheme val="minor"/>
      </rPr>
      <t>LEI 640/2012:</t>
    </r>
    <r>
      <rPr>
        <sz val="8"/>
        <color rgb="FF0070C0"/>
        <rFont val="Calibri"/>
        <family val="2"/>
        <scheme val="minor"/>
      </rPr>
      <t xml:space="preserve">
REGRAS DE PROMOÇÃO POR SELEÇÃO E OUTRAS PROVIDÊNCIAS.</t>
    </r>
  </si>
  <si>
    <r>
      <rPr>
        <b/>
        <u/>
        <sz val="8"/>
        <color rgb="FF0070C0"/>
        <rFont val="Calibri"/>
        <family val="2"/>
        <scheme val="minor"/>
      </rPr>
      <t>LEI COMPLEMENTAR 389/2007:</t>
    </r>
    <r>
      <rPr>
        <sz val="8"/>
        <color rgb="FF0070C0"/>
        <rFont val="Calibri"/>
        <family val="2"/>
        <scheme val="minor"/>
      </rPr>
      <t xml:space="preserve">
PLANO DE CARGOS E VENCIMENTOS DOS SERVIDORES JUCEESE DÁ OUTRAS PROVIDÊNCIAS.
</t>
    </r>
    <r>
      <rPr>
        <b/>
        <u/>
        <sz val="8"/>
        <color rgb="FF0070C0"/>
        <rFont val="Calibri"/>
        <family val="2"/>
        <scheme val="minor"/>
      </rPr>
      <t>LEI COMPLEMENTAR 544/10:</t>
    </r>
    <r>
      <rPr>
        <sz val="8"/>
        <color rgb="FF0070C0"/>
        <rFont val="Calibri"/>
        <family val="2"/>
        <scheme val="minor"/>
      </rPr>
      <t xml:space="preserve">
DISPÕE SOBRE A MODALIDADE DE REMUNERAÇÃO POR SUBSÍDIO DOS SERVIDORES DA JUCEES.
</t>
    </r>
    <r>
      <rPr>
        <b/>
        <u/>
        <sz val="8"/>
        <color rgb="FF0070C0"/>
        <rFont val="Calibri"/>
        <family val="2"/>
        <scheme val="minor"/>
      </rPr>
      <t>LEI 640/2012:</t>
    </r>
    <r>
      <rPr>
        <sz val="8"/>
        <color rgb="FF0070C0"/>
        <rFont val="Calibri"/>
        <family val="2"/>
        <scheme val="minor"/>
      </rPr>
      <t xml:space="preserve">
REGRAS DE PROMOÇÃO POR SELEÇÃO E OUTRAS PROVIDÊNCIAS.</t>
    </r>
  </si>
  <si>
    <r>
      <rPr>
        <b/>
        <u/>
        <sz val="8"/>
        <color rgb="FF0070C0"/>
        <rFont val="Calibri"/>
        <family val="2"/>
        <scheme val="minor"/>
      </rPr>
      <t>LEI COMPLEMENTAR 723/2013:</t>
    </r>
    <r>
      <rPr>
        <sz val="8"/>
        <color rgb="FF0070C0"/>
        <rFont val="Calibri"/>
        <family val="2"/>
        <scheme val="minor"/>
      </rPr>
      <t xml:space="preserve">
PLANO CARGOS E CARREIRAS DOS SERVIDORES DO PROCON.
</t>
    </r>
    <r>
      <rPr>
        <b/>
        <u/>
        <sz val="8"/>
        <color rgb="FF0070C0"/>
        <rFont val="Calibri"/>
        <family val="2"/>
        <scheme val="minor"/>
      </rPr>
      <t>LEI COMPLEMENTAR 873/2017:</t>
    </r>
    <r>
      <rPr>
        <sz val="8"/>
        <color rgb="FF0070C0"/>
        <rFont val="Calibri"/>
        <family val="2"/>
        <scheme val="minor"/>
      </rPr>
      <t xml:space="preserve">
ALTERA AS LEIS QUE REGULAMENTAM AS CARREIRAS DOS SERVIDORES DO PODER EXECUTIVO ESTADUAL REMUNERADOS POR SUBSÍDIO.
</t>
    </r>
    <r>
      <rPr>
        <b/>
        <u/>
        <sz val="8"/>
        <color rgb="FF0070C0"/>
        <rFont val="Calibri"/>
        <family val="2"/>
        <scheme val="minor"/>
      </rPr>
      <t>LEI 640/2012:</t>
    </r>
    <r>
      <rPr>
        <sz val="8"/>
        <color rgb="FF0070C0"/>
        <rFont val="Calibri"/>
        <family val="2"/>
        <scheme val="minor"/>
      </rPr>
      <t xml:space="preserve">
REGRAS DE PROMOÇÃO POR SELEÇÃO E OUTRAS PROVIDÊNCIAS.
</t>
    </r>
  </si>
  <si>
    <r>
      <rPr>
        <b/>
        <u/>
        <sz val="8"/>
        <color rgb="FF0070C0"/>
        <rFont val="Calibri"/>
        <family val="2"/>
        <scheme val="minor"/>
      </rPr>
      <t>LEI COMPLEMENTAR 683/2013:</t>
    </r>
    <r>
      <rPr>
        <sz val="8"/>
        <color rgb="FF0070C0"/>
        <rFont val="Calibri"/>
        <family val="2"/>
        <scheme val="minor"/>
      </rPr>
      <t xml:space="preserve">
INSTITUI MODALIDADE DE REMUNERAÇÃO POR SUBSÍDIO E O PLANO DE CARREIRA P/ OS SERVIDORES DO DER-ES
</t>
    </r>
    <r>
      <rPr>
        <b/>
        <u/>
        <sz val="8"/>
        <color rgb="FF0070C0"/>
        <rFont val="Calibri"/>
        <family val="2"/>
        <scheme val="minor"/>
      </rPr>
      <t>LEI COMPLEMENTAR 926/2019:</t>
    </r>
    <r>
      <rPr>
        <sz val="8"/>
        <color rgb="FF0070C0"/>
        <rFont val="Calibri"/>
        <family val="2"/>
        <scheme val="minor"/>
      </rPr>
      <t xml:space="preserve">
EXTINGUE O INSTITUTO DE OBRAS PÚBLICAS DO ESTADO - IOPES E TRANSFORMA O DER-ES
</t>
    </r>
    <r>
      <rPr>
        <b/>
        <u/>
        <sz val="8"/>
        <color rgb="FF0070C0"/>
        <rFont val="Calibri"/>
        <family val="2"/>
        <scheme val="minor"/>
      </rPr>
      <t>LEI 640/2012:</t>
    </r>
    <r>
      <rPr>
        <sz val="8"/>
        <color rgb="FF0070C0"/>
        <rFont val="Calibri"/>
        <family val="2"/>
        <scheme val="minor"/>
      </rPr>
      <t xml:space="preserve">
REGRAS DE PROMOÇÃO POR SELEÇÃO E OUTRAS PROVIDÊNCIAS.</t>
    </r>
  </si>
  <si>
    <r>
      <rPr>
        <b/>
        <u/>
        <sz val="8"/>
        <color rgb="FF0070C0"/>
        <rFont val="Calibri"/>
        <family val="2"/>
        <scheme val="minor"/>
      </rPr>
      <t>LEI COMPLEMENTAR 926/2019:</t>
    </r>
    <r>
      <rPr>
        <sz val="8"/>
        <color rgb="FF0070C0"/>
        <rFont val="Calibri"/>
        <family val="2"/>
        <scheme val="minor"/>
      </rPr>
      <t xml:space="preserve">
EXTINGUE O INSTITUTO DE OBRAS PÚBLICAS DO ESTADO - IOPES E TRANSFORMA O DER-ES
</t>
    </r>
    <r>
      <rPr>
        <b/>
        <u/>
        <sz val="8"/>
        <color rgb="FF0070C0"/>
        <rFont val="Calibri"/>
        <family val="2"/>
        <scheme val="minor"/>
      </rPr>
      <t>LEI 640/2012:</t>
    </r>
    <r>
      <rPr>
        <sz val="8"/>
        <color rgb="FF0070C0"/>
        <rFont val="Calibri"/>
        <family val="2"/>
        <scheme val="minor"/>
      </rPr>
      <t xml:space="preserve">
REGRAS DE PROMOÇÃO POR SELEÇÃO E OUTRAS PROVIDÊNCIAS.</t>
    </r>
  </si>
  <si>
    <t>FINALIDADE DA LEI COMPLEMENTAR</t>
  </si>
  <si>
    <t xml:space="preserve">LC 3196/1978 E SUAS ALTERAÇÕES, LC 321/2005 E SUAS ALTERAÇÕES, LC 420/2007 E SUAS ALTERAÇÕES, LC 533/2009 E SUAS ALTERAÇÕES, LC 972/2021  E SUAS ALTERAÇÕES,          LC 1103/2024  E SUAS ALTERAÇÕES, LC 1110/2024  E SUAS ALTERAÇÕES, LC 1.091/2024 E SUAS ALTERAÇÕES,                      LC 1.149/2026  E SUAS ALTERAÇÕES                                  PROMOÇÃO LC 911/2019 E SUAS ALTERAÇÕES                      PROMOÇÃO LC 910/2019 E SUAS ALTERAÇÕES                               </t>
  </si>
  <si>
    <t xml:space="preserve">LC 3196/1978 E SUAS ALTERAÇÕES, LC 321/2005 E SUAS ALTERAÇÕES, LC 420/2007 E SUAS ALTERAÇÕES,                        LC 972/2021  E SUAS ALTERAÇÕES, LC 1103/2024  E SUAS ALTERAÇÕES, LC 1110/2024  E SUAS ALTERAÇÕES, LC 1.091/2024 E SUAS ALTERAÇÕES, LC 1.149/2026  E SUAS ALTERAÇÕES                                                                              PROMOÇÃO LC 911/2019 E SUAS ALTERAÇÕES                      PROMOÇÃO LC 910/2019 E SUAS ALTERAÇÕES                               </t>
  </si>
  <si>
    <t xml:space="preserve"> LC 446/2008 E SUAS ALTERAÇÕES - LC 625/2012 E SUAS ALTERAÇÕES - PROMOÇÃO 657/2012 E SUAS ALTERAÇÕES </t>
  </si>
  <si>
    <t xml:space="preserve">CARREIRA LC 890/2018 E SUAS ALTERAÇÕES.
CARREIRA: LC 1068/2023 E SUAS ALTERAÇÕES - 
PROMOÇÃO: 640/2012 E SUAS ALTERAÇÕES - </t>
  </si>
  <si>
    <r>
      <rPr>
        <b/>
        <u/>
        <sz val="8"/>
        <color rgb="FF0070C0"/>
        <rFont val="Calibri"/>
        <family val="2"/>
        <scheme val="minor"/>
      </rPr>
      <t>LC 890/ 2018:</t>
    </r>
    <r>
      <rPr>
        <sz val="8"/>
        <color rgb="FF0070C0"/>
        <rFont val="Calibri"/>
        <family val="2"/>
        <scheme val="minor"/>
      </rPr>
      <t xml:space="preserve">
 REORGANIZA OS CARGOS E AS RESPECTIVAS CARREIRAS DOS SERVIDORES EFETIVOS - DETRAN/ES.
</t>
    </r>
    <r>
      <rPr>
        <b/>
        <u/>
        <sz val="8"/>
        <color rgb="FF0070C0"/>
        <rFont val="Calibri"/>
        <family val="2"/>
        <scheme val="minor"/>
      </rPr>
      <t xml:space="preserve">LEI COMPLEMENTAR 1068/2023: </t>
    </r>
    <r>
      <rPr>
        <sz val="8"/>
        <color rgb="FF0070C0"/>
        <rFont val="Calibri"/>
        <family val="2"/>
        <scheme val="minor"/>
      </rPr>
      <t xml:space="preserve">
ALTERA LC 890/18 - TRANSFORMAÇÃO DE CARGO EFETIVO / O ANEXO IV DA LC 890/18 PASSA A VIGORAR NA FORMA NO ANEXO II.
</t>
    </r>
    <r>
      <rPr>
        <b/>
        <u/>
        <sz val="8"/>
        <color rgb="FF0070C0"/>
        <rFont val="Calibri"/>
        <family val="2"/>
        <scheme val="minor"/>
      </rPr>
      <t>LEI 640/2012:</t>
    </r>
    <r>
      <rPr>
        <sz val="8"/>
        <color rgb="FF0070C0"/>
        <rFont val="Calibri"/>
        <family val="2"/>
        <scheme val="minor"/>
      </rPr>
      <t xml:space="preserve"> 
REGRAS DE PROMOÇÃO POR SELEÇÃO E OUTRAS PROVIDÊNCIAS.</t>
    </r>
  </si>
  <si>
    <r>
      <rPr>
        <b/>
        <sz val="8"/>
        <color theme="1"/>
        <rFont val="Calibri"/>
        <family val="2"/>
      </rPr>
      <t xml:space="preserve">LEI COMPLEMENTAR 639/2012: </t>
    </r>
    <r>
      <rPr>
        <sz val="8"/>
        <color theme="1"/>
        <rFont val="Calibri"/>
        <family val="2"/>
      </rPr>
      <t xml:space="preserve">
REMUNERAÇÃO POR SUBSÍDIO DOS SERVIDORES DA SAÚDE, ALOCADOS NA SESA, ORGANIZADOS EM CARREIRA. 
</t>
    </r>
    <r>
      <rPr>
        <b/>
        <sz val="8"/>
        <color theme="1"/>
        <rFont val="Calibri"/>
        <family val="2"/>
      </rPr>
      <t>LEI COMPLEMENTAR 1147/2026:</t>
    </r>
    <r>
      <rPr>
        <sz val="8"/>
        <color theme="1"/>
        <rFont val="Calibri"/>
        <family val="2"/>
      </rPr>
      <t xml:space="preserve">
TABELAS DE SUBSÍDIO DOS CARGOS DO QUADRO DE SERVIDORES DA SAÚDE.
</t>
    </r>
    <r>
      <rPr>
        <b/>
        <sz val="8"/>
        <color theme="1"/>
        <rFont val="Calibri"/>
        <family val="2"/>
      </rPr>
      <t>LEI COMPLEMENTAR 640/2012:</t>
    </r>
    <r>
      <rPr>
        <sz val="8"/>
        <color theme="1"/>
        <rFont val="Calibri"/>
        <family val="2"/>
      </rPr>
      <t xml:space="preserve">
REGRAS DE PROMOÇÃO POR SELEÇÃO E OUTRAS PROVIDÊNCIAS.       </t>
    </r>
  </si>
  <si>
    <r>
      <rPr>
        <b/>
        <sz val="8"/>
        <rFont val="Calibri"/>
        <family val="2"/>
      </rPr>
      <t xml:space="preserve">LEI COMPLEMENTAR 677/2013: </t>
    </r>
    <r>
      <rPr>
        <sz val="8"/>
        <rFont val="Calibri"/>
        <family val="2"/>
      </rPr>
      <t xml:space="preserve">
CRIAÇÃO DO CARGO DE ASSISTENTE DE GESTÃO E PLANO DE CARGOS E SUBSÍDIOS
</t>
    </r>
    <r>
      <rPr>
        <b/>
        <sz val="8"/>
        <rFont val="Calibri"/>
        <family val="2"/>
      </rPr>
      <t>LEI COMPLEMENTAR 1066/2023:</t>
    </r>
    <r>
      <rPr>
        <sz val="8"/>
        <rFont val="Calibri"/>
        <family val="2"/>
      </rPr>
      <t xml:space="preserve">
EXTINÇÃO DE VAGAS – ASSISTENTE DE GESTÃO E TÉCNICO DE SUPORTE EM DESENVOLVIMENTO RURAL
</t>
    </r>
    <r>
      <rPr>
        <b/>
        <sz val="8"/>
        <rFont val="Calibri"/>
        <family val="2"/>
      </rPr>
      <t>LEI COMPLEMENTAR 640/2012:</t>
    </r>
    <r>
      <rPr>
        <sz val="8"/>
        <rFont val="Calibri"/>
        <family val="2"/>
      </rPr>
      <t xml:space="preserve">
REGRAS DE PROMOÇÃO POR SELEÇÃO E OUTRAS PROVIDÊNCIAS.  </t>
    </r>
  </si>
  <si>
    <r>
      <rPr>
        <b/>
        <sz val="8"/>
        <rFont val="Calibri"/>
        <family val="2"/>
      </rPr>
      <t xml:space="preserve">LEI COMPLEMENTAR 633/2012: </t>
    </r>
    <r>
      <rPr>
        <sz val="8"/>
        <rFont val="Calibri"/>
        <family val="2"/>
      </rPr>
      <t xml:space="preserve">
ANALISTA DO EXECUTIVO – PLANO DE CARGOS E SUBSÍDIOS
</t>
    </r>
    <r>
      <rPr>
        <b/>
        <sz val="8"/>
        <rFont val="Calibri"/>
        <family val="2"/>
      </rPr>
      <t xml:space="preserve">
LEI COMPLEMENTAR 1.111/2025:
</t>
    </r>
    <r>
      <rPr>
        <sz val="8"/>
        <rFont val="Calibri"/>
        <family val="2"/>
      </rPr>
      <t xml:space="preserve">ALTERAÇÃO DA LC 633/2012 – ANALISTA DO EXECUTIVO
</t>
    </r>
    <r>
      <rPr>
        <b/>
        <sz val="8"/>
        <rFont val="Calibri"/>
        <family val="2"/>
      </rPr>
      <t>LEI COMPLEMENTAR 640/2012:</t>
    </r>
    <r>
      <rPr>
        <sz val="8"/>
        <rFont val="Calibri"/>
        <family val="2"/>
      </rPr>
      <t xml:space="preserve">
REGRAS DE PROMOÇÃO POR SELEÇÃO E OUTRAS PROVIDÊNCIAS. </t>
    </r>
  </si>
  <si>
    <r>
      <rPr>
        <b/>
        <sz val="8"/>
        <rFont val="Calibri"/>
        <family val="2"/>
      </rPr>
      <t xml:space="preserve">LEI COMPLEMENTAR 635/2012: </t>
    </r>
    <r>
      <rPr>
        <sz val="8"/>
        <rFont val="Calibri"/>
        <family val="2"/>
      </rPr>
      <t xml:space="preserve">
ESPECIALISTA EM POLÍTICAS PÚBLICAS E GESTÃO GOVERNAMENTAL – REORGANIZAÇÃO DA CARREIRA
</t>
    </r>
    <r>
      <rPr>
        <b/>
        <sz val="8"/>
        <rFont val="Calibri"/>
        <family val="2"/>
      </rPr>
      <t>LEI COMPLEMENTAR 999/2022:</t>
    </r>
    <r>
      <rPr>
        <sz val="8"/>
        <rFont val="Calibri"/>
        <family val="2"/>
      </rPr>
      <t xml:space="preserve">
ALTERAÇÃO DA LC 635/2012 – ESPECIALISTA EM POLÍTICAS PÚBLICAS E GESTÃO GOVERNAMENTAL
</t>
    </r>
    <r>
      <rPr>
        <b/>
        <sz val="8"/>
        <rFont val="Calibri"/>
        <family val="2"/>
      </rPr>
      <t xml:space="preserve">
LEI COMPLEMENTAR 640/2012:
</t>
    </r>
    <r>
      <rPr>
        <sz val="8"/>
        <rFont val="Calibri"/>
        <family val="2"/>
      </rPr>
      <t xml:space="preserve">REGRAS DE PROMOÇÃO POR SELEÇÃO E OUTRAS PROVIDÊNCIAS. </t>
    </r>
  </si>
  <si>
    <r>
      <rPr>
        <b/>
        <sz val="8"/>
        <rFont val="Calibri"/>
        <family val="2"/>
      </rPr>
      <t xml:space="preserve">LEI COMPLEMENTAR 352/2005: </t>
    </r>
    <r>
      <rPr>
        <sz val="8"/>
        <rFont val="Calibri"/>
        <family val="2"/>
      </rPr>
      <t xml:space="preserve">
REMUNERAÇÃO POR SUBSÍDIO, ENQUADRAMENTO E PROGRESSÃO – AUXILIAR FAZENDÁRIO.
</t>
    </r>
    <r>
      <rPr>
        <b/>
        <sz val="8"/>
        <rFont val="Calibri"/>
        <family val="2"/>
      </rPr>
      <t xml:space="preserve">
LEI COMPLEMENTAR 437/2008:
</t>
    </r>
    <r>
      <rPr>
        <sz val="8"/>
        <rFont val="Calibri"/>
        <family val="2"/>
      </rPr>
      <t xml:space="preserve">ALTERAÇÃO DA ESTRUTURA DO CARGO – AUXILIAR FAZENDÁRIO
</t>
    </r>
    <r>
      <rPr>
        <b/>
        <sz val="8"/>
        <rFont val="Calibri"/>
        <family val="2"/>
      </rPr>
      <t xml:space="preserve">
LEI COMPLEMENTAR 530/2009:
</t>
    </r>
    <r>
      <rPr>
        <sz val="8"/>
        <rFont val="Calibri"/>
        <family val="2"/>
      </rPr>
      <t xml:space="preserve">ALTERAÇÃO DA REMUNERAÇÃO E DAS REGRAS DE PROGRESSÃO – LC 352/2005
</t>
    </r>
    <r>
      <rPr>
        <b/>
        <sz val="8"/>
        <rFont val="Calibri"/>
        <family val="2"/>
      </rPr>
      <t xml:space="preserve">
LEI COMPLEMENTAR 606/2011:
</t>
    </r>
    <r>
      <rPr>
        <sz val="8"/>
        <rFont val="Calibri"/>
        <family val="2"/>
      </rPr>
      <t>ALTERAÇÕES NA LEGISLAÇÃO DO AUXILIAR FAZENDÁRIO – LC 352/2005</t>
    </r>
  </si>
  <si>
    <r>
      <rPr>
        <b/>
        <sz val="8"/>
        <rFont val="Calibri"/>
        <family val="2"/>
      </rPr>
      <t>LEI COMPLEMENTAR 537/2009:</t>
    </r>
    <r>
      <rPr>
        <sz val="8"/>
        <rFont val="Calibri"/>
        <family val="2"/>
      </rPr>
      <t xml:space="preserve"> 
ESTRUTURA E ORGANIZAÇÃO DA CARREIRA – AUDITOR DE FINANÇAS
</t>
    </r>
    <r>
      <rPr>
        <b/>
        <sz val="8"/>
        <rFont val="Calibri"/>
        <family val="2"/>
      </rPr>
      <t xml:space="preserve">
LEI COMPLEMENTAR 640/2012:
</t>
    </r>
    <r>
      <rPr>
        <sz val="8"/>
        <rFont val="Calibri"/>
        <family val="2"/>
      </rPr>
      <t xml:space="preserve">ESTRUTURA E PROMOÇÃO NA CARREIRA – AUDITOR DE FINANÇAS
</t>
    </r>
    <r>
      <rPr>
        <b/>
        <sz val="8"/>
        <rFont val="Calibri"/>
        <family val="2"/>
      </rPr>
      <t xml:space="preserve">
LEI COMPLEMENTAR 736/2013:
</t>
    </r>
    <r>
      <rPr>
        <sz val="8"/>
        <rFont val="Calibri"/>
        <family val="2"/>
      </rPr>
      <t xml:space="preserve">ALTERAÇÕES NA CARREIRA – AUDITOR DE FINANÇAS
</t>
    </r>
    <r>
      <rPr>
        <b/>
        <sz val="8"/>
        <rFont val="Calibri"/>
        <family val="2"/>
      </rPr>
      <t>LEI COMPLEMENTAR 1124/2025:</t>
    </r>
    <r>
      <rPr>
        <sz val="8"/>
        <rFont val="Calibri"/>
        <family val="2"/>
      </rPr>
      <t xml:space="preserve">
ATUALIZAÇÃO E ALTERAÇÕES NA CARREIRA – AUDITOR DE FINANÇAS</t>
    </r>
  </si>
  <si>
    <r>
      <rPr>
        <b/>
        <sz val="8"/>
        <rFont val="Calibri"/>
        <family val="2"/>
      </rPr>
      <t xml:space="preserve">LEI COMPLEMENTAR 737/2013: </t>
    </r>
    <r>
      <rPr>
        <sz val="8"/>
        <rFont val="Calibri"/>
        <family val="2"/>
      </rPr>
      <t xml:space="preserve">
ESTRUTURA E ORGANIZAÇÃO DA CARREIRA – AUDITOR FISCAL DA RECEITA ESTADUAL
</t>
    </r>
    <r>
      <rPr>
        <b/>
        <sz val="8"/>
        <rFont val="Calibri"/>
        <family val="2"/>
      </rPr>
      <t>LEI COMPLEMENTAR 996/2022:</t>
    </r>
    <r>
      <rPr>
        <sz val="8"/>
        <rFont val="Calibri"/>
        <family val="2"/>
      </rPr>
      <t xml:space="preserve">
ALTERAÇÕES NA CARREIRA – AUDITOR FISCAL DA RECEITA ESTADUAL</t>
    </r>
  </si>
  <si>
    <r>
      <rPr>
        <b/>
        <sz val="8"/>
        <rFont val="Calibri"/>
        <family val="2"/>
      </rPr>
      <t xml:space="preserve">LEI COMPLEMENTAR 507/2009: </t>
    </r>
    <r>
      <rPr>
        <sz val="8"/>
        <rFont val="Calibri"/>
        <family val="2"/>
      </rPr>
      <t xml:space="preserve">
ESTRUTURA E ORGANIZAÇÃO DA CARREIRA – AGENTE DE SUPORTE EDUCACIONAL
</t>
    </r>
    <r>
      <rPr>
        <b/>
        <sz val="8"/>
        <rFont val="Calibri"/>
        <family val="2"/>
      </rPr>
      <t>LEI COMPLEMENTAR 725/2013:</t>
    </r>
    <r>
      <rPr>
        <sz val="8"/>
        <rFont val="Calibri"/>
        <family val="2"/>
      </rPr>
      <t xml:space="preserve">
ALTERAÇÕES NA CARREIRA – AGENTE DE SUPORTE EDUCACIONAL - LC 507/2009
</t>
    </r>
    <r>
      <rPr>
        <b/>
        <sz val="8"/>
        <rFont val="Calibri"/>
        <family val="2"/>
      </rPr>
      <t xml:space="preserve">
LEI COMPLEMENTAR 640/2012 :
</t>
    </r>
    <r>
      <rPr>
        <sz val="8"/>
        <rFont val="Calibri"/>
        <family val="2"/>
      </rPr>
      <t>ESTRUTURA E PROMOÇÃO NA CARREIRA – AGENTE DE SUPORTE EDUCACIONAL</t>
    </r>
  </si>
  <si>
    <r>
      <rPr>
        <b/>
        <sz val="8"/>
        <rFont val="Calibri"/>
        <family val="2"/>
      </rPr>
      <t xml:space="preserve">LEI COMPLEMENTAR 5580/1998: </t>
    </r>
    <r>
      <rPr>
        <sz val="8"/>
        <rFont val="Calibri"/>
        <family val="2"/>
      </rPr>
      <t xml:space="preserve">
PLANO DE CARREIRA E VENCIMENTOS DO MAGISTÉRIO
</t>
    </r>
    <r>
      <rPr>
        <b/>
        <sz val="8"/>
        <rFont val="Calibri"/>
        <family val="2"/>
      </rPr>
      <t>LEI COMPLEMENTAR 428/2007:</t>
    </r>
    <r>
      <rPr>
        <sz val="8"/>
        <rFont val="Calibri"/>
        <family val="2"/>
      </rPr>
      <t xml:space="preserve">
ESTATUTO DO MAGISTÉRIO PÚBLICO ESTADUAL
</t>
    </r>
    <r>
      <rPr>
        <b/>
        <sz val="8"/>
        <rFont val="Calibri"/>
        <family val="2"/>
      </rPr>
      <t xml:space="preserve">
LEI COMPLEMENTAR 982/2021:
</t>
    </r>
    <r>
      <rPr>
        <sz val="8"/>
        <rFont val="Calibri"/>
        <family val="2"/>
      </rPr>
      <t>ALTERAÇÕES NA LEGISLAÇÃO DO MAGISTÉRIO – LC 428/2007</t>
    </r>
  </si>
  <si>
    <r>
      <rPr>
        <b/>
        <sz val="8"/>
        <rFont val="Calibri"/>
        <family val="2"/>
      </rPr>
      <t xml:space="preserve">LEI COMPLEMENTAR 310/2004: </t>
    </r>
    <r>
      <rPr>
        <sz val="8"/>
        <rFont val="Calibri"/>
        <family val="2"/>
      </rPr>
      <t xml:space="preserve">
ESTRUTURA, ORGANIZAÇÃO E PLANO DE CARREIRA – MÚSICO DE ORQUESTRA SUPERIOR
</t>
    </r>
    <r>
      <rPr>
        <b/>
        <sz val="8"/>
        <rFont val="Calibri"/>
        <family val="2"/>
      </rPr>
      <t>LEI COMPLEMENTAR 669/2012:</t>
    </r>
    <r>
      <rPr>
        <sz val="8"/>
        <rFont val="Calibri"/>
        <family val="2"/>
      </rPr>
      <t xml:space="preserve">
ALTERA A LC 310/2004 – ESTRUTURA E REGRAS DA CARREIRA DE MÚSICO DE ORQUESTRA SUPERIOR
</t>
    </r>
    <r>
      <rPr>
        <b/>
        <sz val="8"/>
        <rFont val="Calibri"/>
        <family val="2"/>
      </rPr>
      <t>LEI COMPLEMENTAR 640/2012:</t>
    </r>
    <r>
      <rPr>
        <sz val="8"/>
        <rFont val="Calibri"/>
        <family val="2"/>
      </rPr>
      <t xml:space="preserve">
REGRAS DE PROMOÇÃO POR SELEÇÃO E OUTRAS PROVIDÊNCIAS. </t>
    </r>
  </si>
  <si>
    <r>
      <rPr>
        <b/>
        <sz val="8"/>
        <rFont val="Calibri"/>
        <family val="2"/>
      </rPr>
      <t xml:space="preserve">LEI COMPLEMENTAR 295/2004: </t>
    </r>
    <r>
      <rPr>
        <sz val="8"/>
        <rFont val="Calibri"/>
        <family val="2"/>
      </rPr>
      <t xml:space="preserve">
ESTRUTURA, ORGANIZAÇÃO E PLANO DE CARREIRA – AUDITOR DO ESTADO
</t>
    </r>
    <r>
      <rPr>
        <b/>
        <sz val="8"/>
        <rFont val="Calibri"/>
        <family val="2"/>
      </rPr>
      <t xml:space="preserve">
LEI COMPLEMENTAR 1131/2025:
</t>
    </r>
    <r>
      <rPr>
        <sz val="8"/>
        <rFont val="Calibri"/>
        <family val="2"/>
      </rPr>
      <t xml:space="preserve">ALTERA A LC 295/2004 – ESTRUTURA E REGRAS DA CARREIRA DE AUDITOR DO ESTADO
</t>
    </r>
    <r>
      <rPr>
        <b/>
        <sz val="8"/>
        <rFont val="Calibri"/>
        <family val="2"/>
      </rPr>
      <t>LEI COMPLEMENTAR 2374/2009:</t>
    </r>
    <r>
      <rPr>
        <sz val="8"/>
        <rFont val="Calibri"/>
        <family val="2"/>
      </rPr>
      <t xml:space="preserve">
ESTRUTURA E REGRAS DE PROMOÇÃO NA CARREIRA – AUDITOR DO ESTADO</t>
    </r>
  </si>
  <si>
    <r>
      <rPr>
        <b/>
        <sz val="8"/>
        <rFont val="Calibri"/>
        <family val="2"/>
      </rPr>
      <t>LEI COMPLEMENTAR 1059/2023:</t>
    </r>
    <r>
      <rPr>
        <sz val="8"/>
        <rFont val="Calibri"/>
        <family val="2"/>
      </rPr>
      <t xml:space="preserve">
CRIAÇÃO, ESTRUTURA E ORGANIZAÇÃO DA CARREIRA DE POLICIAL PENAL
</t>
    </r>
    <r>
      <rPr>
        <b/>
        <sz val="8"/>
        <rFont val="Calibri"/>
        <family val="2"/>
      </rPr>
      <t xml:space="preserve">
LEI COMPLEMENTAR 1118/2025:
</t>
    </r>
    <r>
      <rPr>
        <sz val="8"/>
        <rFont val="Calibri"/>
        <family val="2"/>
      </rPr>
      <t>ALTERA A LC Nº 1.059/2023 – ESTRUTURA E REGRAS DA CARREIRA DE POLICIAL PENAL</t>
    </r>
  </si>
  <si>
    <r>
      <rPr>
        <b/>
        <sz val="8"/>
        <rFont val="Calibri"/>
        <family val="2"/>
      </rPr>
      <t xml:space="preserve">  LEI COMPLEMENTAR 3196/1978: </t>
    </r>
    <r>
      <rPr>
        <sz val="8"/>
        <rFont val="Calibri"/>
        <family val="2"/>
      </rPr>
      <t xml:space="preserve">
ESTATUTO DOS MILITARES ESTADUAIS – DIREITOS, DEVERES, OBRIGAÇÕES E REGIME FUNCIONAL – PMES/CBMES
</t>
    </r>
    <r>
      <rPr>
        <b/>
        <sz val="8"/>
        <rFont val="Calibri"/>
        <family val="2"/>
      </rPr>
      <t>LEI COMPLEMENTAR 321/2005:</t>
    </r>
    <r>
      <rPr>
        <sz val="8"/>
        <rFont val="Calibri"/>
        <family val="2"/>
      </rPr>
      <t xml:space="preserve">
INGRESSO, PROMOÇÃO E EFETIVO DAS PRAÇAS E OFICIAIS ADMINISTRATIVOS – PMES/CBMES
</t>
    </r>
    <r>
      <rPr>
        <b/>
        <sz val="8"/>
        <rFont val="Calibri"/>
        <family val="2"/>
      </rPr>
      <t>LEI COMPLEMENTAR 420/2007:</t>
    </r>
    <r>
      <rPr>
        <sz val="8"/>
        <rFont val="Calibri"/>
        <family val="2"/>
      </rPr>
      <t xml:space="preserve">
REMUNERAÇÃO POR SUBSÍDIO DOS MILITARES ESTADUAIS – PMES/CBMES – ALTERADA PELAS LCs Nº 592/2011, 745/2013 E 747/2013
</t>
    </r>
    <r>
      <rPr>
        <b/>
        <sz val="8"/>
        <rFont val="Calibri"/>
        <family val="2"/>
      </rPr>
      <t xml:space="preserve">
LEI COMPLEMENTAR 533/2009:
</t>
    </r>
    <r>
      <rPr>
        <sz val="8"/>
        <rFont val="Calibri"/>
        <family val="2"/>
      </rPr>
      <t xml:space="preserve">ORGANIZAÇÃO BÁSICA E FIXAÇÃO DO EFETIVO DA POLÍCIA MILITAR – PMES
</t>
    </r>
    <r>
      <rPr>
        <b/>
        <sz val="8"/>
        <rFont val="Calibri"/>
        <family val="2"/>
      </rPr>
      <t xml:space="preserve">
LEI COMPLEMENTAR 911/2019:
</t>
    </r>
    <r>
      <rPr>
        <sz val="8"/>
        <rFont val="Calibri"/>
        <family val="2"/>
      </rPr>
      <t xml:space="preserve">PROMOÇÃO DOS OFICIAIS COMBATENTES E ESPECIALISTAS – PMES/CBMES – ALTERAÇÃO DO EFETIVO DA LC Nº 533/2009
</t>
    </r>
    <r>
      <rPr>
        <b/>
        <sz val="8"/>
        <rFont val="Calibri"/>
        <family val="2"/>
      </rPr>
      <t>LEI COMPLEMENTAR 910/2019:</t>
    </r>
    <r>
      <rPr>
        <sz val="8"/>
        <rFont val="Calibri"/>
        <family val="2"/>
      </rPr>
      <t xml:space="preserve">
PROMOÇÃO DAS PRAÇAS E DOS OFICIAIS DE ADMINISTRAÇÃO – PMES/CBMES
</t>
    </r>
    <r>
      <rPr>
        <b/>
        <sz val="8"/>
        <rFont val="Calibri"/>
        <family val="2"/>
      </rPr>
      <t>LEI COMPLEMENTAR 972/2021:</t>
    </r>
    <r>
      <rPr>
        <sz val="8"/>
        <rFont val="Calibri"/>
        <family val="2"/>
      </rPr>
      <t xml:space="preserve">
ALTERA A LC Nº 533/2009, A LEI Nº 5.789/1998 E A LC Nº 629/2012 – EFETIVO, ORGANIZAÇÃO E FUNÇÕES – PMES/CBMES
</t>
    </r>
    <r>
      <rPr>
        <b/>
        <sz val="8"/>
        <rFont val="Calibri"/>
        <family val="2"/>
      </rPr>
      <t>LEI COMPLEMENTAR 1091/2024:</t>
    </r>
    <r>
      <rPr>
        <sz val="8"/>
        <rFont val="Calibri"/>
        <family val="2"/>
      </rPr>
      <t xml:space="preserve">
ALTERA A LC Nº 420/2007 – REMUNERAÇÃO DO COMANDANTE-GERAL E SUBCOMANDANTE-GERAL – PMES/CBMES
</t>
    </r>
    <r>
      <rPr>
        <b/>
        <sz val="8"/>
        <rFont val="Calibri"/>
        <family val="2"/>
      </rPr>
      <t>LEI COMPLEMENTAR 1103/2024:</t>
    </r>
    <r>
      <rPr>
        <sz val="8"/>
        <rFont val="Calibri"/>
        <family val="2"/>
      </rPr>
      <t xml:space="preserve">
ALTERA A LEI Nº 3.196/1978, A LEI Nº 5.789/1998, A LC Nº 533/2009 E A LC Nº 629/2012 – EFETIVO, ESTRUTURA E FUNÇÕES – PMES/CBMES
</t>
    </r>
    <r>
      <rPr>
        <b/>
        <sz val="8"/>
        <rFont val="Calibri"/>
        <family val="2"/>
      </rPr>
      <t>LEI COMPLEMENTAR 1110/2024:</t>
    </r>
    <r>
      <rPr>
        <sz val="8"/>
        <rFont val="Calibri"/>
        <family val="2"/>
      </rPr>
      <t xml:space="preserve">
ALTERA A LEI Nº 3.196/1978 – DIREITOS E REGIME FUNCIONAL DOS MILITARES ESTADUAIS – PMES/CBMES
</t>
    </r>
    <r>
      <rPr>
        <b/>
        <sz val="8"/>
        <rFont val="Calibri"/>
        <family val="2"/>
      </rPr>
      <t>LEI COMPLEMENTAR 1149/2026:</t>
    </r>
    <r>
      <rPr>
        <sz val="8"/>
        <rFont val="Calibri"/>
        <family val="2"/>
      </rPr>
      <t xml:space="preserve">
ALTERA A LC Nº 533/2009, A LC Nº 629/2012 E A LEI Nº 5.789/1998 – EFETIVO E FUNÇÕES GRATIFICADAS – PMES/CBMES</t>
    </r>
  </si>
  <si>
    <r>
      <t xml:space="preserve">Formação correspondente ao </t>
    </r>
    <r>
      <rPr>
        <b/>
        <sz val="8"/>
        <color theme="1"/>
        <rFont val="Calibri"/>
        <family val="2"/>
        <scheme val="minor"/>
      </rPr>
      <t>Quadro de Oficiais Especialistas (QOE)</t>
    </r>
    <r>
      <rPr>
        <sz val="8"/>
        <color theme="1"/>
        <rFont val="Calibri"/>
        <family val="2"/>
        <scheme val="minor"/>
      </rPr>
      <t>, conforme habilitação específica exigida para ingresso no quadro.</t>
    </r>
  </si>
  <si>
    <r>
      <rPr>
        <b/>
        <sz val="8"/>
        <rFont val="Calibri"/>
        <family val="2"/>
      </rPr>
      <t xml:space="preserve">LEI COMPLEMENTAR 3196/1978: </t>
    </r>
    <r>
      <rPr>
        <sz val="8"/>
        <rFont val="Calibri"/>
        <family val="2"/>
      </rPr>
      <t xml:space="preserve">
ESTATUTO DOS MILITARES ESTADUAIS – DIREITOS, DEVERES, OBRIGAÇÕES E REGIME FUNCIONAL – PMES/CBMES
</t>
    </r>
    <r>
      <rPr>
        <b/>
        <sz val="8"/>
        <rFont val="Calibri"/>
        <family val="2"/>
      </rPr>
      <t>LEI COMPLEMENTAR 321/2005:</t>
    </r>
    <r>
      <rPr>
        <sz val="8"/>
        <rFont val="Calibri"/>
        <family val="2"/>
      </rPr>
      <t xml:space="preserve">
INGRESSO, PROMOÇÃO E EFETIVO DAS PRAÇAS E OFICIAIS ADMINISTRATIVOS – PMES/CBMES
</t>
    </r>
    <r>
      <rPr>
        <b/>
        <sz val="8"/>
        <rFont val="Calibri"/>
        <family val="2"/>
      </rPr>
      <t>LEI COMPLEMENTAR 420/2007:</t>
    </r>
    <r>
      <rPr>
        <sz val="8"/>
        <rFont val="Calibri"/>
        <family val="2"/>
      </rPr>
      <t xml:space="preserve">
REMUNERAÇÃO POR SUBSÍDIO DOS MILITARES ESTADUAIS – PMES/CBMES – ALTERADA PELAS LCs Nº 592/2011, 745/2013 E 747/2013
</t>
    </r>
    <r>
      <rPr>
        <b/>
        <sz val="8"/>
        <rFont val="Calibri"/>
        <family val="2"/>
      </rPr>
      <t>LEI COMPLEMENTAR 911/2019:</t>
    </r>
    <r>
      <rPr>
        <sz val="8"/>
        <rFont val="Calibri"/>
        <family val="2"/>
      </rPr>
      <t xml:space="preserve">
PROMOÇÃO DOS OFICIAIS COMBATENTES E ESPECIALISTAS – PMES/CBMES – ALTERAÇÃO DO EFETIVO DA LC Nº 533/2009
</t>
    </r>
    <r>
      <rPr>
        <b/>
        <sz val="8"/>
        <rFont val="Calibri"/>
        <family val="2"/>
      </rPr>
      <t>LEI COMPLEMENTAR 910/2019:</t>
    </r>
    <r>
      <rPr>
        <sz val="8"/>
        <rFont val="Calibri"/>
        <family val="2"/>
      </rPr>
      <t xml:space="preserve">
PROMOÇÃO DAS PRAÇAS E DOS OFICIAIS DE ADMINISTRAÇÃO – PMES/CBMES
</t>
    </r>
    <r>
      <rPr>
        <b/>
        <sz val="8"/>
        <rFont val="Calibri"/>
        <family val="2"/>
      </rPr>
      <t>LEI COMPLEMENTAR 972/2021:</t>
    </r>
    <r>
      <rPr>
        <sz val="8"/>
        <rFont val="Calibri"/>
        <family val="2"/>
      </rPr>
      <t xml:space="preserve">
ALTERA A LC Nº 533/2009, A LEI Nº 5.789/1998 E A LC Nº 629/2012 – EFETIVO, ORGANIZAÇÃO E FUNÇÕES – PMES/CBMES
</t>
    </r>
    <r>
      <rPr>
        <b/>
        <sz val="8"/>
        <rFont val="Calibri"/>
        <family val="2"/>
      </rPr>
      <t>LEI COMPLEMENTAR 1091/2024:</t>
    </r>
    <r>
      <rPr>
        <sz val="8"/>
        <rFont val="Calibri"/>
        <family val="2"/>
      </rPr>
      <t xml:space="preserve">
ALTERA A LC Nº 420/2007 – REMUNERAÇÃO DO COMANDANTE-GERAL E SUBCOMANDANTE-GERAL – PMES/CBMES
</t>
    </r>
    <r>
      <rPr>
        <b/>
        <sz val="8"/>
        <rFont val="Calibri"/>
        <family val="2"/>
      </rPr>
      <t>LEI COMPLEMENTAR 1103/2024:</t>
    </r>
    <r>
      <rPr>
        <sz val="8"/>
        <rFont val="Calibri"/>
        <family val="2"/>
      </rPr>
      <t xml:space="preserve">
ALTERA A LEI Nº 3.196/1978, A LEI Nº 5.789/1998, A LC Nº 533/2009 E A LC Nº 629/2012 – EFETIVO, ESTRUTURA E FUNÇÕES – PMES/CBMES
</t>
    </r>
    <r>
      <rPr>
        <b/>
        <sz val="8"/>
        <rFont val="Calibri"/>
        <family val="2"/>
      </rPr>
      <t xml:space="preserve">
LEI COMPLEMENTAR 1110/2024:
</t>
    </r>
    <r>
      <rPr>
        <sz val="8"/>
        <rFont val="Calibri"/>
        <family val="2"/>
      </rPr>
      <t xml:space="preserve">ALTERA A LEI Nº 3.196/1978 – DIREITOS E REGIME FUNCIONAL DOS MILITARES ESTADUAIS – PMES/CBMES
</t>
    </r>
    <r>
      <rPr>
        <b/>
        <sz val="8"/>
        <rFont val="Calibri"/>
        <family val="2"/>
      </rPr>
      <t xml:space="preserve">
LEI COMPLEMENTAR 1149/2026:
</t>
    </r>
    <r>
      <rPr>
        <sz val="8"/>
        <rFont val="Calibri"/>
        <family val="2"/>
      </rPr>
      <t>ALTERA A LC Nº 533/2009, A LC Nº 629/2012 E A LEI Nº 5.789/1998 – EFETIVO E FUNÇÕES GRATIFICADAS – PMES/CBMES</t>
    </r>
  </si>
  <si>
    <r>
      <t>Inscrição ativa no Conselho Regional de Medicina (</t>
    </r>
    <r>
      <rPr>
        <b/>
        <sz val="8"/>
        <color theme="1"/>
        <rFont val="Calibri"/>
        <family val="2"/>
        <scheme val="minor"/>
      </rPr>
      <t>CRM</t>
    </r>
    <r>
      <rPr>
        <sz val="8"/>
        <color theme="1"/>
        <rFont val="Calibri"/>
        <family val="2"/>
        <scheme val="minor"/>
      </rPr>
      <t>).</t>
    </r>
  </si>
  <si>
    <r>
      <rPr>
        <b/>
        <sz val="8"/>
        <rFont val="Calibri"/>
        <family val="2"/>
      </rPr>
      <t>LEI COMPLEMENTAR 88/1996:</t>
    </r>
    <r>
      <rPr>
        <sz val="8"/>
        <rFont val="Calibri"/>
        <family val="2"/>
      </rPr>
      <t xml:space="preserve">
ESTRUTURA, ORGANIZAÇÃO E REGIME JURÍDICO DA CARREIRA DE PROCURADOR DO ESTADO – PGE/ES
</t>
    </r>
    <r>
      <rPr>
        <b/>
        <sz val="8"/>
        <rFont val="Calibri"/>
        <family val="2"/>
      </rPr>
      <t>LEI COMPLEMENTAR 293/2004:</t>
    </r>
    <r>
      <rPr>
        <sz val="8"/>
        <rFont val="Calibri"/>
        <family val="2"/>
      </rPr>
      <t xml:space="preserve">
ALTERA A LC Nº 88/1996 – ESTRUTURA E REGRAS DA CARREIRA DE PROCURADOR DO ESTADO – PGE/ES
</t>
    </r>
    <r>
      <rPr>
        <b/>
        <sz val="8"/>
        <rFont val="Calibri"/>
        <family val="2"/>
      </rPr>
      <t>LEI COMPLEMENTAR 665/2012:</t>
    </r>
    <r>
      <rPr>
        <sz val="8"/>
        <rFont val="Calibri"/>
        <family val="2"/>
      </rPr>
      <t xml:space="preserve">
ALTERA A LC Nº 88/1996 E A LEGISLAÇÃO DA CARREIRA – PROCURADOR DO ESTADO – PGE/ES
</t>
    </r>
    <r>
      <rPr>
        <b/>
        <sz val="8"/>
        <rFont val="Calibri"/>
        <family val="2"/>
      </rPr>
      <t xml:space="preserve">
LEI COMPLEMENTAR 997/2022:
</t>
    </r>
    <r>
      <rPr>
        <sz val="8"/>
        <rFont val="Calibri"/>
        <family val="2"/>
      </rPr>
      <t xml:space="preserve">ALTERA A LEGISLAÇÃO DA CARREIRA DE PROCURADOR DO ESTADO – PGE/ES
</t>
    </r>
    <r>
      <rPr>
        <b/>
        <sz val="8"/>
        <rFont val="Calibri"/>
        <family val="2"/>
      </rPr>
      <t>LEI COMPLEMENTAR 1115/2025:</t>
    </r>
    <r>
      <rPr>
        <sz val="8"/>
        <rFont val="Calibri"/>
        <family val="2"/>
      </rPr>
      <t xml:space="preserve">
ALTERA A LC Nº 88/1996 E SUAS ALTERAÇÕES – CARREIRA DE PROCURADOR DO ESTADO – PGE/ES</t>
    </r>
  </si>
  <si>
    <r>
      <rPr>
        <b/>
        <sz val="8"/>
        <rFont val="Calibri"/>
        <family val="2"/>
      </rPr>
      <t>LEI COMPLEMENTAR 412/2007:</t>
    </r>
    <r>
      <rPr>
        <sz val="8"/>
        <rFont val="Calibri"/>
        <family val="2"/>
      </rPr>
      <t xml:space="preserve">
REMUNERAÇÃO POR SUBSÍDIO E ESTRUTURA REMUNERATÓRIA DA CARREIRA DE DELEGADO DE POLÍCIA – PC-ES
</t>
    </r>
    <r>
      <rPr>
        <b/>
        <sz val="8"/>
        <rFont val="Calibri"/>
        <family val="2"/>
      </rPr>
      <t>LEI COMPLEMENTAR 741/2013:</t>
    </r>
    <r>
      <rPr>
        <sz val="8"/>
        <rFont val="Calibri"/>
        <family val="2"/>
      </rPr>
      <t xml:space="preserve">
ALTERA A LC Nº 412/2007 – REMUNERAÇÃO E SUBSÍDIO DA CARREIRA DE DELEGADO DE POLÍCIA – PC-ES
</t>
    </r>
    <r>
      <rPr>
        <b/>
        <sz val="8"/>
        <rFont val="Calibri"/>
        <family val="2"/>
      </rPr>
      <t>LEI COMPLEMENTAR 657/2012:</t>
    </r>
    <r>
      <rPr>
        <sz val="8"/>
        <rFont val="Calibri"/>
        <family val="2"/>
      </rPr>
      <t xml:space="preserve">
PROMOÇÃO, CATEGORIAS E EVOLUÇÃO FUNCIONAL DA CARREIRA DE DELEGADO DE POLÍCIA – PC-ES</t>
    </r>
  </si>
  <si>
    <r>
      <rPr>
        <b/>
        <sz val="8"/>
        <rFont val="Calibri"/>
        <family val="2"/>
      </rPr>
      <t>LEI COMPLEMENTAR 446/2008:</t>
    </r>
    <r>
      <rPr>
        <sz val="8"/>
        <rFont val="Calibri"/>
        <family val="2"/>
      </rPr>
      <t xml:space="preserve">
ESTRUTURA, ORGANIZAÇÃO E REMUNERAÇÃO DOS CARGOS DA POLÍCIA CIVIL – PCES
</t>
    </r>
    <r>
      <rPr>
        <b/>
        <sz val="8"/>
        <rFont val="Calibri"/>
        <family val="2"/>
      </rPr>
      <t>LEI COMPLEMENTAR 625/2012:</t>
    </r>
    <r>
      <rPr>
        <sz val="8"/>
        <rFont val="Calibri"/>
        <family val="2"/>
      </rPr>
      <t xml:space="preserve">
ALTERA A LC Nº 446/2008 – ESTRUTURA E REMUNERAÇÃO DOS CARGOS DA POLÍCIA CIVIL – PCES
</t>
    </r>
    <r>
      <rPr>
        <b/>
        <sz val="8"/>
        <rFont val="Calibri"/>
        <family val="2"/>
      </rPr>
      <t xml:space="preserve">
LEI COMPLEMENTAR 657/2012:
</t>
    </r>
    <r>
      <rPr>
        <sz val="8"/>
        <rFont val="Calibri"/>
        <family val="2"/>
      </rPr>
      <t>PROMOÇÃO FUNCIONAL DOS POLICIAIS CIVIS – CATEGORIAS, INTERSTÍCIO E EVOLUÇÃO NA CARREIRA – PCES</t>
    </r>
  </si>
  <si>
    <r>
      <rPr>
        <b/>
        <sz val="8"/>
        <rFont val="Calibri"/>
        <family val="2"/>
      </rPr>
      <t>LEI COMPLEMENTAR 1093:</t>
    </r>
    <r>
      <rPr>
        <sz val="8"/>
        <rFont val="Calibri"/>
        <family val="2"/>
      </rPr>
      <t xml:space="preserve">
CRIAÇÃO E ESTRUTURA DA CARREIRA DE OFICIAL INVESTIGADOR DE POLÍCIA – OIP – POLÍCIA CIVIL DO ESTADO DO ESPÍRITO SANTO – PCES
</t>
    </r>
    <r>
      <rPr>
        <b/>
        <sz val="8"/>
        <rFont val="Calibri"/>
        <family val="2"/>
      </rPr>
      <t>LEI COMPLEMENTAR 1123/2025:</t>
    </r>
    <r>
      <rPr>
        <sz val="8"/>
        <rFont val="Calibri"/>
        <family val="2"/>
      </rPr>
      <t xml:space="preserve">
PROMOÇÃO E DESENVOLVIMENTO FUNCIONAL NA CARREIRA DE OFICIAL INVESTIGADOR DE POLÍCIA – OIP – PCES
</t>
    </r>
    <r>
      <rPr>
        <b/>
        <sz val="8"/>
        <rFont val="Calibri"/>
        <family val="2"/>
      </rPr>
      <t>LEI COMPLEMENTAR 657/2012:</t>
    </r>
    <r>
      <rPr>
        <sz val="8"/>
        <rFont val="Calibri"/>
        <family val="2"/>
      </rPr>
      <t xml:space="preserve">
PROMOÇÃO FUNCIONAL DOS POLICIAIS CIVIS – CATEGORIAS, INTERSTÍCIO E EVOLUÇÃO NA CARREIRA – PCES</t>
    </r>
  </si>
  <si>
    <r>
      <rPr>
        <b/>
        <sz val="8"/>
        <rFont val="Calibri"/>
        <family val="2"/>
      </rPr>
      <t xml:space="preserve">LEI COMPLEMENTAR 422/2007: </t>
    </r>
    <r>
      <rPr>
        <sz val="8"/>
        <rFont val="Calibri"/>
        <family val="2"/>
      </rPr>
      <t xml:space="preserve">
ESTRUTURA, ORGANIZAÇÃO E REMUNERAÇÃO DA CARREIRA DE PERITO OFICIAL MÉDICO-LEGISTA – POLÍCIA CIVIL DO ESTADO DO ESPÍRITO SANTO – PCES
</t>
    </r>
    <r>
      <rPr>
        <b/>
        <sz val="8"/>
        <rFont val="Calibri"/>
        <family val="2"/>
      </rPr>
      <t xml:space="preserve">LEI COMPLEMENTAR 1137/2026:
</t>
    </r>
    <r>
      <rPr>
        <sz val="8"/>
        <rFont val="Calibri"/>
        <family val="2"/>
      </rPr>
      <t xml:space="preserve">ALTERA A LC Nº 422/2007 – ESTRUTURA, CARREIRA E REMUNERAÇÃO DO PERITO OFICIAL MÉDICO-LEGISTA – PCES
</t>
    </r>
    <r>
      <rPr>
        <b/>
        <sz val="8"/>
        <rFont val="Calibri"/>
        <family val="2"/>
      </rPr>
      <t xml:space="preserve">LEI COMPLEMENTAR 657/2012:
</t>
    </r>
    <r>
      <rPr>
        <sz val="8"/>
        <rFont val="Calibri"/>
        <family val="2"/>
      </rPr>
      <t>PROMOÇÃO, EVOLUÇÃO FUNCIONAL E DESENVOLVIMENTO NA CARREIRA DOS POLICIAIS CIVIS – PERITO OFICIAL MÉDICO-LEGISTA – PCES</t>
    </r>
  </si>
  <si>
    <r>
      <rPr>
        <b/>
        <sz val="8"/>
        <rFont val="Calibri"/>
        <family val="2"/>
      </rPr>
      <t xml:space="preserve">LEI COMPLEMENTAR 882/2017: </t>
    </r>
    <r>
      <rPr>
        <sz val="8"/>
        <rFont val="Calibri"/>
        <family val="2"/>
      </rPr>
      <t xml:space="preserve">
ESTRUTURA, ORGANIZAÇÃO E REMUNERAÇÃO DA CARREIRA DE PERITO OFICIAL MÉDICO-LEGISTA – POLÍCIA CIVIL DO ESTADO DO ESPÍRITO SANTO – PCES
</t>
    </r>
    <r>
      <rPr>
        <b/>
        <sz val="8"/>
        <rFont val="Calibri"/>
        <family val="2"/>
      </rPr>
      <t xml:space="preserve">LEI COMPLEMENTAR 1137/2026:
</t>
    </r>
    <r>
      <rPr>
        <sz val="8"/>
        <rFont val="Calibri"/>
        <family val="2"/>
      </rPr>
      <t xml:space="preserve">ALTERA A LC Nº 422/2007 – ESTRUTURA, CARREIRA E REMUNERAÇÃO DO PERITO OFICIAL MÉDICO-LEGISTA – PCES
</t>
    </r>
    <r>
      <rPr>
        <b/>
        <sz val="8"/>
        <rFont val="Calibri"/>
        <family val="2"/>
      </rPr>
      <t>LEI COMPLEMENTAR 657/2012:</t>
    </r>
    <r>
      <rPr>
        <sz val="8"/>
        <rFont val="Calibri"/>
        <family val="2"/>
      </rPr>
      <t xml:space="preserve">
PROMOÇÃO, EVOLUÇÃO FUNCIONAL E DESENVOLVIMENTO NA CARREIRA DOS POLICIAIS CIVIS – PERITO OFICIAL MÉDICO-LEGISTA – PCES</t>
    </r>
  </si>
  <si>
    <r>
      <rPr>
        <b/>
        <u/>
        <sz val="8"/>
        <color rgb="FF0070C0"/>
        <rFont val="Calibri"/>
        <family val="2"/>
        <scheme val="minor"/>
      </rPr>
      <t>LEI COMPLEMENTAR 755/2013:</t>
    </r>
    <r>
      <rPr>
        <b/>
        <sz val="8"/>
        <color rgb="FF0070C0"/>
        <rFont val="Calibri"/>
        <family val="2"/>
        <scheme val="minor"/>
      </rPr>
      <t xml:space="preserve">
DISPÕES SOBRE A MODALIDADE DE REMUNERAÇÃO POR SUBSÍDIO P/ OS SERVIDORES RTV/ES.
</t>
    </r>
    <r>
      <rPr>
        <b/>
        <u/>
        <sz val="8"/>
        <color rgb="FF0070C0"/>
        <rFont val="Calibri"/>
        <family val="2"/>
        <scheme val="minor"/>
      </rPr>
      <t>LEI COMPLEMENTAR 873/2017:</t>
    </r>
    <r>
      <rPr>
        <b/>
        <sz val="8"/>
        <color rgb="FF0070C0"/>
        <rFont val="Calibri"/>
        <family val="2"/>
        <scheme val="minor"/>
      </rPr>
      <t xml:space="preserve">
ALTERA AS LEIS QUE REGULAMENTAM AS CARREIRAS DOS SERVIDORES DO PODER EXECUTIVO ESTADUAL REMUNERADOS POR SUBSÍDIO.
</t>
    </r>
    <r>
      <rPr>
        <b/>
        <u/>
        <sz val="8"/>
        <color rgb="FF0070C0"/>
        <rFont val="Calibri"/>
        <family val="2"/>
        <scheme val="minor"/>
      </rPr>
      <t>LEI 640/2012:</t>
    </r>
    <r>
      <rPr>
        <b/>
        <sz val="8"/>
        <color rgb="FF0070C0"/>
        <rFont val="Calibri"/>
        <family val="2"/>
        <scheme val="minor"/>
      </rPr>
      <t xml:space="preserve">
REGRAS DE PROMOÇÃO POR SELEÇÃO E OUTRAS PROVIDÊNCIAS.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</si>
</sst>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quot;R$ &quot;#,##0.00_);\(&quot;R$ &quot;#,##0.00\)"/>
    <numFmt numFmtId="165" formatCode="&quot;R$ &quot;#,##0.00_);[Red]\(&quot;R$ &quot;#,##0.00\)"/>
    <numFmt numFmtId="166" formatCode="_(* #,##0.00_);_(* \(#,##0.00\);_(* &quot;-&quot;??_);_(@_)"/>
    <numFmt numFmtId="167" formatCode="0.0%"/>
    <numFmt numFmtId="168" formatCode="0.0"/>
    <numFmt numFmtId="169" formatCode="_-[$R$-416]\ * #,##0.00_-;\-[$R$-416]\ * #,##0.00_-;_-[$R$-416]\ * &quot;-&quot;??_-;_-@_-"/>
  </numFmts>
  <fonts count="23" x14ac:knownFonts="1">
    <font>
      <sz val="11"/>
      <color theme="1"/>
      <name val="Calibri"/>
      <family val="2"/>
      <scheme val="minor"/>
    </font>
    <font>
      <sz val="11"/>
      <color theme="1"/>
      <name val="Calibri"/>
      <family val="2"/>
      <scheme val="minor"/>
    </font>
    <font>
      <sz val="12"/>
      <name val="Times New Roman"/>
      <family val="1"/>
    </font>
    <font>
      <sz val="10"/>
      <name val="Arial"/>
      <family val="2"/>
    </font>
    <font>
      <sz val="8"/>
      <color theme="1"/>
      <name val="Calibri"/>
      <family val="2"/>
      <scheme val="minor"/>
    </font>
    <font>
      <sz val="8"/>
      <color rgb="FF000000"/>
      <name val="Calibri"/>
      <family val="2"/>
      <scheme val="minor"/>
    </font>
    <font>
      <sz val="8"/>
      <name val="Calibri"/>
      <family val="2"/>
      <scheme val="minor"/>
    </font>
    <font>
      <b/>
      <sz val="8"/>
      <color theme="1"/>
      <name val="Calibri"/>
      <family val="2"/>
      <scheme val="minor"/>
    </font>
    <font>
      <b/>
      <sz val="12"/>
      <color theme="1"/>
      <name val="Calibri"/>
      <family val="2"/>
      <scheme val="minor"/>
    </font>
    <font>
      <sz val="10"/>
      <color rgb="FF000000"/>
      <name val="Times New Roman"/>
      <family val="1"/>
    </font>
    <font>
      <b/>
      <sz val="8"/>
      <color rgb="FFFF0000"/>
      <name val="Calibri"/>
      <family val="2"/>
      <scheme val="minor"/>
    </font>
    <font>
      <b/>
      <sz val="8"/>
      <color theme="3"/>
      <name val="Calibri"/>
      <family val="2"/>
      <scheme val="minor"/>
    </font>
    <font>
      <b/>
      <sz val="8"/>
      <color rgb="FF0070C0"/>
      <name val="Calibri"/>
      <family val="2"/>
      <scheme val="minor"/>
    </font>
    <font>
      <b/>
      <sz val="8"/>
      <name val="Calibri"/>
      <family val="2"/>
      <scheme val="minor"/>
    </font>
    <font>
      <b/>
      <sz val="8"/>
      <color theme="4"/>
      <name val="Calibri"/>
      <family val="2"/>
      <scheme val="minor"/>
    </font>
    <font>
      <sz val="8"/>
      <color rgb="FF0070C0"/>
      <name val="Calibri"/>
      <family val="2"/>
      <scheme val="minor"/>
    </font>
    <font>
      <b/>
      <u/>
      <sz val="8"/>
      <color rgb="FF0070C0"/>
      <name val="Calibri"/>
      <family val="2"/>
      <scheme val="minor"/>
    </font>
    <font>
      <u/>
      <sz val="8"/>
      <color rgb="FF0070C0"/>
      <name val="Calibri"/>
      <family val="2"/>
      <scheme val="minor"/>
    </font>
    <font>
      <b/>
      <sz val="8"/>
      <name val="Calibri"/>
      <family val="2"/>
    </font>
    <font>
      <b/>
      <sz val="8"/>
      <color theme="1"/>
      <name val="Calibri"/>
      <family val="2"/>
    </font>
    <font>
      <sz val="8"/>
      <color theme="1"/>
      <name val="Calibri"/>
      <family val="2"/>
    </font>
    <font>
      <sz val="8"/>
      <color rgb="FFFF0000"/>
      <name val="Calibri"/>
      <family val="2"/>
      <scheme val="minor"/>
    </font>
    <font>
      <sz val="8"/>
      <name val="Calibri"/>
      <family val="2"/>
    </font>
  </fonts>
  <fills count="2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FFEBFE"/>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rgb="FF9DFDED"/>
        <bgColor indexed="64"/>
      </patternFill>
    </fill>
    <fill>
      <patternFill patternType="solid">
        <fgColor rgb="FFF0DFBE"/>
        <bgColor indexed="64"/>
      </patternFill>
    </fill>
    <fill>
      <patternFill patternType="solid">
        <fgColor theme="7" tint="0.39997558519241921"/>
        <bgColor indexed="64"/>
      </patternFill>
    </fill>
    <fill>
      <patternFill patternType="solid">
        <fgColor rgb="FFD7FEB4"/>
        <bgColor rgb="FF000000"/>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CCFF"/>
        <bgColor indexed="64"/>
      </patternFill>
    </fill>
    <fill>
      <patternFill patternType="solid">
        <fgColor theme="3" tint="0.39997558519241921"/>
        <bgColor indexed="64"/>
      </patternFill>
    </fill>
    <fill>
      <patternFill patternType="solid">
        <fgColor rgb="FFD7B8A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theme="3" tint="-0.249977111117893"/>
      </left>
      <right style="thin">
        <color theme="3" tint="-0.249977111117893"/>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s>
  <cellStyleXfs count="90">
    <xf numFmtId="0" fontId="0" fillId="0" borderId="0"/>
    <xf numFmtId="9"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9" fillId="0" borderId="0"/>
    <xf numFmtId="44" fontId="1" fillId="0" borderId="0" applyFont="0" applyFill="0" applyBorder="0" applyAlignment="0" applyProtection="0"/>
  </cellStyleXfs>
  <cellXfs count="336">
    <xf numFmtId="0" fontId="0" fillId="0" borderId="0" xfId="0"/>
    <xf numFmtId="0" fontId="4" fillId="15" borderId="1" xfId="0" applyFont="1" applyFill="1" applyBorder="1" applyAlignment="1">
      <alignment horizontal="center" vertical="center"/>
    </xf>
    <xf numFmtId="0" fontId="4" fillId="15" borderId="1" xfId="0" applyFont="1" applyFill="1" applyBorder="1" applyAlignment="1">
      <alignment horizontal="left" vertical="center" wrapText="1"/>
    </xf>
    <xf numFmtId="0" fontId="4" fillId="15" borderId="1" xfId="0" applyFont="1" applyFill="1" applyBorder="1" applyAlignment="1">
      <alignment horizontal="center" vertical="center" wrapText="1"/>
    </xf>
    <xf numFmtId="0" fontId="12" fillId="13" borderId="1" xfId="0" applyFont="1" applyFill="1" applyBorder="1" applyAlignment="1">
      <alignment horizontal="left" vertical="center" wrapText="1"/>
    </xf>
    <xf numFmtId="165" fontId="12" fillId="13" borderId="1" xfId="0" applyNumberFormat="1" applyFont="1" applyFill="1" applyBorder="1" applyAlignment="1">
      <alignment horizontal="center" vertical="center"/>
    </xf>
    <xf numFmtId="10" fontId="12" fillId="13" borderId="1" xfId="1" applyNumberFormat="1" applyFont="1" applyFill="1" applyBorder="1" applyAlignment="1">
      <alignment horizontal="center" vertical="center"/>
    </xf>
    <xf numFmtId="0" fontId="12" fillId="13" borderId="1" xfId="0" applyFont="1" applyFill="1" applyBorder="1" applyAlignment="1">
      <alignment horizontal="center" vertical="center"/>
    </xf>
    <xf numFmtId="9" fontId="12" fillId="13" borderId="1" xfId="0" applyNumberFormat="1" applyFont="1" applyFill="1" applyBorder="1" applyAlignment="1">
      <alignment horizontal="center" vertical="center"/>
    </xf>
    <xf numFmtId="0" fontId="12" fillId="13"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12" fillId="5" borderId="1" xfId="0" applyFont="1" applyFill="1" applyBorder="1" applyAlignment="1">
      <alignment horizontal="left" vertical="center" wrapText="1"/>
    </xf>
    <xf numFmtId="165" fontId="12" fillId="5" borderId="1" xfId="0" applyNumberFormat="1" applyFont="1" applyFill="1" applyBorder="1" applyAlignment="1">
      <alignment horizontal="center" vertical="center"/>
    </xf>
    <xf numFmtId="10" fontId="12" fillId="5" borderId="1" xfId="1" applyNumberFormat="1" applyFont="1" applyFill="1" applyBorder="1" applyAlignment="1">
      <alignment horizontal="center" vertical="center"/>
    </xf>
    <xf numFmtId="9" fontId="12" fillId="5" borderId="1"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1" xfId="0" applyFont="1" applyFill="1" applyBorder="1" applyAlignment="1">
      <alignment horizontal="justify" vertical="center" wrapText="1"/>
    </xf>
    <xf numFmtId="0" fontId="12" fillId="8" borderId="1" xfId="0" applyFont="1" applyFill="1" applyBorder="1" applyAlignment="1">
      <alignment horizontal="center" vertical="center"/>
    </xf>
    <xf numFmtId="0" fontId="12" fillId="8" borderId="1" xfId="0" applyFont="1" applyFill="1" applyBorder="1" applyAlignment="1">
      <alignment horizontal="left" vertical="center" wrapText="1"/>
    </xf>
    <xf numFmtId="165" fontId="12" fillId="8" borderId="1" xfId="0" applyNumberFormat="1" applyFont="1" applyFill="1" applyBorder="1" applyAlignment="1">
      <alignment horizontal="center" vertical="center"/>
    </xf>
    <xf numFmtId="10" fontId="12" fillId="8" borderId="1" xfId="1" applyNumberFormat="1" applyFont="1" applyFill="1" applyBorder="1" applyAlignment="1">
      <alignment horizontal="center" vertical="center"/>
    </xf>
    <xf numFmtId="9" fontId="12" fillId="8" borderId="1" xfId="0" applyNumberFormat="1" applyFont="1" applyFill="1" applyBorder="1" applyAlignment="1">
      <alignment horizontal="center" vertical="center"/>
    </xf>
    <xf numFmtId="0" fontId="12" fillId="8" borderId="1"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165" fontId="12" fillId="6" borderId="1" xfId="0" applyNumberFormat="1" applyFont="1" applyFill="1" applyBorder="1" applyAlignment="1">
      <alignment horizontal="center" vertical="center"/>
    </xf>
    <xf numFmtId="10" fontId="12" fillId="6" borderId="1" xfId="1" applyNumberFormat="1" applyFont="1" applyFill="1" applyBorder="1" applyAlignment="1">
      <alignment horizontal="center" vertical="center"/>
    </xf>
    <xf numFmtId="9" fontId="12" fillId="6" borderId="1" xfId="0" applyNumberFormat="1" applyFont="1" applyFill="1" applyBorder="1" applyAlignment="1">
      <alignment horizontal="center" vertical="center"/>
    </xf>
    <xf numFmtId="0" fontId="12" fillId="6" borderId="1" xfId="0" applyFont="1" applyFill="1" applyBorder="1" applyAlignment="1">
      <alignment horizontal="justify" vertical="center" wrapText="1"/>
    </xf>
    <xf numFmtId="0" fontId="12" fillId="14" borderId="1" xfId="0" applyFont="1" applyFill="1" applyBorder="1" applyAlignment="1">
      <alignment horizontal="center" vertical="center"/>
    </xf>
    <xf numFmtId="0" fontId="12" fillId="14" borderId="1" xfId="0" applyFont="1" applyFill="1" applyBorder="1" applyAlignment="1">
      <alignment horizontal="left" vertical="center" wrapText="1"/>
    </xf>
    <xf numFmtId="165" fontId="12" fillId="14" borderId="1" xfId="0" applyNumberFormat="1" applyFont="1" applyFill="1" applyBorder="1" applyAlignment="1">
      <alignment horizontal="center" vertical="center"/>
    </xf>
    <xf numFmtId="10" fontId="12" fillId="14" borderId="1" xfId="1" applyNumberFormat="1" applyFont="1" applyFill="1" applyBorder="1" applyAlignment="1">
      <alignment horizontal="center" vertical="center"/>
    </xf>
    <xf numFmtId="9" fontId="12" fillId="14" borderId="1" xfId="0" applyNumberFormat="1" applyFont="1" applyFill="1" applyBorder="1" applyAlignment="1">
      <alignment horizontal="center" vertical="center"/>
    </xf>
    <xf numFmtId="9" fontId="12" fillId="14" borderId="1" xfId="0" applyNumberFormat="1" applyFont="1" applyFill="1" applyBorder="1" applyAlignment="1">
      <alignment horizontal="center" vertical="center" wrapText="1"/>
    </xf>
    <xf numFmtId="0" fontId="12" fillId="14" borderId="1" xfId="0" applyFont="1" applyFill="1" applyBorder="1" applyAlignment="1">
      <alignment horizontal="justify" vertical="center" wrapText="1"/>
    </xf>
    <xf numFmtId="0" fontId="12" fillId="14" borderId="1" xfId="0" applyFont="1" applyFill="1" applyBorder="1" applyAlignment="1">
      <alignment horizontal="center" vertical="center" wrapText="1"/>
    </xf>
    <xf numFmtId="0" fontId="12" fillId="17" borderId="1" xfId="0" applyFont="1" applyFill="1" applyBorder="1" applyAlignment="1">
      <alignment horizontal="center" vertical="center"/>
    </xf>
    <xf numFmtId="0" fontId="12" fillId="17" borderId="1" xfId="0" quotePrefix="1" applyFont="1" applyFill="1" applyBorder="1" applyAlignment="1">
      <alignment horizontal="center" vertical="center"/>
    </xf>
    <xf numFmtId="0" fontId="12" fillId="17" borderId="1" xfId="0" applyFont="1" applyFill="1" applyBorder="1" applyAlignment="1">
      <alignment horizontal="left" vertical="center" wrapText="1"/>
    </xf>
    <xf numFmtId="165" fontId="12" fillId="17" borderId="1" xfId="0" applyNumberFormat="1" applyFont="1" applyFill="1" applyBorder="1" applyAlignment="1">
      <alignment horizontal="center" vertical="center"/>
    </xf>
    <xf numFmtId="10" fontId="12" fillId="17" borderId="1" xfId="1" applyNumberFormat="1" applyFont="1" applyFill="1" applyBorder="1" applyAlignment="1">
      <alignment horizontal="center" vertical="center"/>
    </xf>
    <xf numFmtId="9" fontId="12" fillId="17" borderId="1" xfId="0" applyNumberFormat="1" applyFont="1" applyFill="1" applyBorder="1" applyAlignment="1">
      <alignment horizontal="center" vertical="center"/>
    </xf>
    <xf numFmtId="0" fontId="12" fillId="17" borderId="1" xfId="0" applyFont="1" applyFill="1" applyBorder="1" applyAlignment="1">
      <alignment horizontal="center" vertical="center" wrapText="1"/>
    </xf>
    <xf numFmtId="0" fontId="12" fillId="17" borderId="1" xfId="0" applyFont="1" applyFill="1" applyBorder="1" applyAlignment="1">
      <alignment horizontal="justify" vertical="center" wrapText="1"/>
    </xf>
    <xf numFmtId="0" fontId="12" fillId="11" borderId="1" xfId="0" applyFont="1" applyFill="1" applyBorder="1" applyAlignment="1">
      <alignment horizontal="center" vertical="center"/>
    </xf>
    <xf numFmtId="0" fontId="12" fillId="11" borderId="1" xfId="0" applyFont="1" applyFill="1" applyBorder="1" applyAlignment="1">
      <alignment horizontal="left" vertical="center" wrapText="1"/>
    </xf>
    <xf numFmtId="165" fontId="12" fillId="11" borderId="1" xfId="0" applyNumberFormat="1" applyFont="1" applyFill="1" applyBorder="1" applyAlignment="1">
      <alignment horizontal="center" vertical="center"/>
    </xf>
    <xf numFmtId="10" fontId="12" fillId="11" borderId="1" xfId="1" applyNumberFormat="1" applyFont="1" applyFill="1" applyBorder="1" applyAlignment="1">
      <alignment horizontal="center" vertical="center"/>
    </xf>
    <xf numFmtId="9" fontId="12" fillId="11" borderId="1" xfId="0" applyNumberFormat="1" applyFont="1" applyFill="1" applyBorder="1" applyAlignment="1">
      <alignment horizontal="center" vertical="center"/>
    </xf>
    <xf numFmtId="0" fontId="12" fillId="11" borderId="1" xfId="0" applyFont="1" applyFill="1" applyBorder="1" applyAlignment="1">
      <alignment horizontal="center" vertical="center" wrapText="1"/>
    </xf>
    <xf numFmtId="0" fontId="12" fillId="11" borderId="1" xfId="0" applyFont="1" applyFill="1" applyBorder="1" applyAlignment="1">
      <alignment horizontal="justify" vertical="center" wrapText="1"/>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9" fontId="12" fillId="5" borderId="1" xfId="0" applyNumberFormat="1" applyFont="1" applyFill="1" applyBorder="1" applyAlignment="1">
      <alignment horizontal="center" vertical="center" wrapText="1"/>
    </xf>
    <xf numFmtId="0" fontId="12" fillId="19" borderId="1" xfId="0" applyFont="1" applyFill="1" applyBorder="1" applyAlignment="1">
      <alignment horizontal="center" vertical="center"/>
    </xf>
    <xf numFmtId="0" fontId="12" fillId="19" borderId="1" xfId="0" applyFont="1" applyFill="1" applyBorder="1" applyAlignment="1">
      <alignment horizontal="left" vertical="center" wrapText="1"/>
    </xf>
    <xf numFmtId="165" fontId="12" fillId="19" borderId="1" xfId="0" applyNumberFormat="1" applyFont="1" applyFill="1" applyBorder="1" applyAlignment="1">
      <alignment horizontal="center" vertical="center"/>
    </xf>
    <xf numFmtId="10" fontId="12" fillId="19" borderId="1" xfId="1" applyNumberFormat="1" applyFont="1" applyFill="1" applyBorder="1" applyAlignment="1">
      <alignment horizontal="center" vertical="center"/>
    </xf>
    <xf numFmtId="9" fontId="12" fillId="19" borderId="1" xfId="0" applyNumberFormat="1" applyFont="1" applyFill="1" applyBorder="1" applyAlignment="1">
      <alignment horizontal="center" vertical="center"/>
    </xf>
    <xf numFmtId="0" fontId="12" fillId="19" borderId="1" xfId="0" applyFont="1" applyFill="1" applyBorder="1" applyAlignment="1">
      <alignment horizontal="center" vertical="center" wrapText="1"/>
    </xf>
    <xf numFmtId="0" fontId="13" fillId="13"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19"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17"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20" borderId="8" xfId="0" applyFont="1" applyFill="1" applyBorder="1" applyAlignment="1">
      <alignment horizontal="center" vertical="center"/>
    </xf>
    <xf numFmtId="165" fontId="11" fillId="12" borderId="1" xfId="0" applyNumberFormat="1" applyFont="1" applyFill="1" applyBorder="1" applyAlignment="1">
      <alignment horizontal="center" vertical="center"/>
    </xf>
    <xf numFmtId="0" fontId="4" fillId="14" borderId="1" xfId="0" applyFont="1" applyFill="1" applyBorder="1" applyAlignment="1">
      <alignment horizontal="center" vertical="center"/>
    </xf>
    <xf numFmtId="0" fontId="4" fillId="20"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3" fillId="14" borderId="1" xfId="0" applyFont="1" applyFill="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1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justify" vertical="center" wrapText="1"/>
    </xf>
    <xf numFmtId="0" fontId="6" fillId="0" borderId="0" xfId="0" applyFont="1" applyBorder="1" applyAlignment="1">
      <alignment horizontal="center" vertical="center"/>
    </xf>
    <xf numFmtId="0" fontId="8" fillId="0" borderId="0" xfId="0" applyFont="1" applyBorder="1" applyAlignment="1">
      <alignment horizontal="left" vertical="center" wrapText="1"/>
    </xf>
    <xf numFmtId="2" fontId="4" fillId="0" borderId="0" xfId="0" applyNumberFormat="1" applyFont="1" applyBorder="1" applyAlignment="1">
      <alignment horizontal="center" vertical="center"/>
    </xf>
    <xf numFmtId="168" fontId="4" fillId="0" borderId="0" xfId="0" applyNumberFormat="1" applyFont="1" applyBorder="1" applyAlignment="1">
      <alignment horizontal="center" vertical="center"/>
    </xf>
    <xf numFmtId="4" fontId="4" fillId="0" borderId="0" xfId="0" applyNumberFormat="1" applyFont="1" applyBorder="1" applyAlignment="1">
      <alignment horizontal="center" vertical="center"/>
    </xf>
    <xf numFmtId="9" fontId="4" fillId="0" borderId="0" xfId="1" applyFont="1" applyBorder="1" applyAlignment="1">
      <alignment horizontal="center" vertical="center"/>
    </xf>
    <xf numFmtId="165" fontId="12" fillId="13" borderId="3" xfId="0" applyNumberFormat="1" applyFont="1" applyFill="1" applyBorder="1" applyAlignment="1">
      <alignment horizontal="center" vertical="center"/>
    </xf>
    <xf numFmtId="0" fontId="13" fillId="13" borderId="3" xfId="0" applyFont="1" applyFill="1" applyBorder="1" applyAlignment="1">
      <alignment horizontal="center" vertical="center" wrapText="1"/>
    </xf>
    <xf numFmtId="169" fontId="12" fillId="19" borderId="1" xfId="89" applyNumberFormat="1" applyFont="1" applyFill="1" applyBorder="1" applyAlignment="1">
      <alignment horizontal="center" vertical="center"/>
    </xf>
    <xf numFmtId="44" fontId="12" fillId="5" borderId="1" xfId="89" applyFont="1" applyFill="1" applyBorder="1" applyAlignment="1">
      <alignment horizontal="center" vertical="center" wrapText="1"/>
    </xf>
    <xf numFmtId="0" fontId="12" fillId="12" borderId="1" xfId="0" applyFont="1" applyFill="1" applyBorder="1" applyAlignment="1">
      <alignment horizontal="left" vertical="center" wrapText="1"/>
    </xf>
    <xf numFmtId="0" fontId="12" fillId="8" borderId="1" xfId="0" applyFont="1" applyFill="1" applyBorder="1" applyAlignment="1">
      <alignment horizontal="justify" vertical="center" wrapText="1"/>
    </xf>
    <xf numFmtId="0" fontId="12" fillId="19" borderId="1" xfId="0" applyFont="1" applyFill="1" applyBorder="1" applyAlignment="1">
      <alignment horizontal="justify" vertical="center" wrapText="1"/>
    </xf>
    <xf numFmtId="0" fontId="14" fillId="12" borderId="1" xfId="0" applyFont="1" applyFill="1" applyBorder="1" applyAlignment="1">
      <alignment horizontal="center" vertical="center"/>
    </xf>
    <xf numFmtId="0" fontId="14" fillId="12" borderId="1" xfId="0" applyFont="1" applyFill="1" applyBorder="1" applyAlignment="1">
      <alignment horizontal="left" vertical="center" wrapText="1"/>
    </xf>
    <xf numFmtId="0" fontId="14" fillId="12" borderId="1" xfId="0" applyFont="1" applyFill="1" applyBorder="1" applyAlignment="1">
      <alignment horizontal="center" vertical="center" wrapText="1"/>
    </xf>
    <xf numFmtId="165" fontId="14" fillId="12" borderId="1" xfId="0" applyNumberFormat="1" applyFont="1" applyFill="1" applyBorder="1" applyAlignment="1">
      <alignment horizontal="center" vertical="center"/>
    </xf>
    <xf numFmtId="9" fontId="14" fillId="12" borderId="1" xfId="1" applyFont="1" applyFill="1" applyBorder="1" applyAlignment="1">
      <alignment horizontal="center" vertical="center"/>
    </xf>
    <xf numFmtId="9" fontId="14" fillId="12" borderId="1" xfId="0" applyNumberFormat="1" applyFont="1" applyFill="1" applyBorder="1" applyAlignment="1">
      <alignment horizontal="center" vertical="center"/>
    </xf>
    <xf numFmtId="9" fontId="14" fillId="12" borderId="1" xfId="0" applyNumberFormat="1" applyFont="1" applyFill="1" applyBorder="1" applyAlignment="1">
      <alignment horizontal="center" vertical="center" wrapText="1"/>
    </xf>
    <xf numFmtId="0" fontId="12" fillId="5" borderId="4" xfId="0" applyFont="1" applyFill="1" applyBorder="1" applyAlignment="1">
      <alignment horizontal="center" vertical="center"/>
    </xf>
    <xf numFmtId="0" fontId="12" fillId="5" borderId="4" xfId="0" applyFont="1" applyFill="1" applyBorder="1" applyAlignment="1">
      <alignment horizontal="left"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165" fontId="12" fillId="5" borderId="7" xfId="0" applyNumberFormat="1" applyFont="1" applyFill="1" applyBorder="1" applyAlignment="1">
      <alignment horizontal="center" vertical="center"/>
    </xf>
    <xf numFmtId="165" fontId="12" fillId="5" borderId="4" xfId="0" applyNumberFormat="1" applyFont="1" applyFill="1" applyBorder="1" applyAlignment="1">
      <alignment horizontal="center" vertical="center"/>
    </xf>
    <xf numFmtId="10" fontId="12" fillId="5" borderId="4" xfId="1" applyNumberFormat="1" applyFont="1" applyFill="1" applyBorder="1" applyAlignment="1">
      <alignment horizontal="center" vertical="center"/>
    </xf>
    <xf numFmtId="0" fontId="12" fillId="5" borderId="5" xfId="0" applyFont="1" applyFill="1" applyBorder="1" applyAlignment="1">
      <alignment horizontal="center" vertical="center"/>
    </xf>
    <xf numFmtId="9" fontId="12" fillId="5" borderId="4" xfId="0" applyNumberFormat="1" applyFont="1" applyFill="1" applyBorder="1" applyAlignment="1">
      <alignment horizontal="center" vertical="center"/>
    </xf>
    <xf numFmtId="0" fontId="12" fillId="5" borderId="5"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4" xfId="0" applyFont="1" applyFill="1" applyBorder="1" applyAlignment="1">
      <alignment horizontal="justify" vertical="center" wrapText="1"/>
    </xf>
    <xf numFmtId="0" fontId="12" fillId="13" borderId="1" xfId="0" applyFont="1" applyFill="1" applyBorder="1" applyAlignment="1">
      <alignment horizontal="justify"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left" vertical="center" wrapText="1"/>
    </xf>
    <xf numFmtId="165" fontId="12" fillId="4" borderId="1" xfId="0" applyNumberFormat="1" applyFont="1" applyFill="1" applyBorder="1" applyAlignment="1">
      <alignment horizontal="center" vertical="center"/>
    </xf>
    <xf numFmtId="10" fontId="12" fillId="4" borderId="1" xfId="1" applyNumberFormat="1" applyFont="1" applyFill="1" applyBorder="1" applyAlignment="1">
      <alignment horizontal="center" vertical="center"/>
    </xf>
    <xf numFmtId="9" fontId="12" fillId="4" borderId="1" xfId="0" applyNumberFormat="1" applyFont="1" applyFill="1" applyBorder="1" applyAlignment="1">
      <alignment horizontal="center" vertical="center"/>
    </xf>
    <xf numFmtId="0" fontId="12" fillId="4" borderId="1" xfId="0" applyFont="1" applyFill="1" applyBorder="1" applyAlignment="1">
      <alignment horizontal="justify" vertical="center" wrapText="1"/>
    </xf>
    <xf numFmtId="0" fontId="13" fillId="5" borderId="4"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0" xfId="0" applyFont="1" applyBorder="1" applyAlignment="1">
      <alignment vertical="center"/>
    </xf>
    <xf numFmtId="0" fontId="7" fillId="3" borderId="2"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164" fontId="6" fillId="8" borderId="1" xfId="1" applyNumberFormat="1" applyFont="1" applyFill="1" applyBorder="1" applyAlignment="1">
      <alignment horizontal="center" vertical="center" wrapText="1"/>
    </xf>
    <xf numFmtId="10" fontId="6" fillId="8" borderId="1" xfId="1" applyNumberFormat="1" applyFont="1" applyFill="1" applyBorder="1" applyAlignment="1">
      <alignment horizontal="center" vertical="center" wrapText="1"/>
    </xf>
    <xf numFmtId="0" fontId="6" fillId="8" borderId="1" xfId="0" applyFont="1" applyFill="1" applyBorder="1" applyAlignment="1">
      <alignment horizontal="center" vertical="center"/>
    </xf>
    <xf numFmtId="9" fontId="6" fillId="8" borderId="1" xfId="0" applyNumberFormat="1" applyFont="1" applyFill="1" applyBorder="1" applyAlignment="1">
      <alignment horizontal="center" vertical="center" wrapText="1"/>
    </xf>
    <xf numFmtId="164" fontId="6" fillId="8" borderId="1" xfId="0" applyNumberFormat="1" applyFont="1" applyFill="1" applyBorder="1" applyAlignment="1">
      <alignment horizontal="center" vertical="center"/>
    </xf>
    <xf numFmtId="0" fontId="6" fillId="8"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4" fillId="8" borderId="1" xfId="0" applyFont="1" applyFill="1" applyBorder="1" applyAlignment="1">
      <alignment horizontal="left" vertical="center" wrapText="1"/>
    </xf>
    <xf numFmtId="0" fontId="6" fillId="8" borderId="1" xfId="0" quotePrefix="1" applyFont="1" applyFill="1" applyBorder="1" applyAlignment="1">
      <alignment horizontal="center" vertical="center" wrapText="1"/>
    </xf>
    <xf numFmtId="0" fontId="21" fillId="0" borderId="0" xfId="0" applyFont="1" applyFill="1" applyBorder="1" applyAlignment="1">
      <alignment vertical="center"/>
    </xf>
    <xf numFmtId="164" fontId="4" fillId="8" borderId="1"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4" fillId="8" borderId="2" xfId="0" applyFont="1" applyFill="1" applyBorder="1" applyAlignment="1">
      <alignment horizontal="center" vertical="center" wrapText="1"/>
    </xf>
    <xf numFmtId="164" fontId="4" fillId="8" borderId="1" xfId="1" applyNumberFormat="1" applyFont="1" applyFill="1" applyBorder="1" applyAlignment="1">
      <alignment horizontal="center" vertical="center" wrapText="1"/>
    </xf>
    <xf numFmtId="10" fontId="4" fillId="8" borderId="1" xfId="1" applyNumberFormat="1" applyFont="1" applyFill="1" applyBorder="1" applyAlignment="1">
      <alignment horizontal="center" vertical="center" wrapText="1"/>
    </xf>
    <xf numFmtId="0" fontId="4" fillId="8" borderId="1" xfId="0" applyFont="1" applyFill="1" applyBorder="1" applyAlignment="1">
      <alignment horizontal="center" vertical="center"/>
    </xf>
    <xf numFmtId="9" fontId="4" fillId="8" borderId="1" xfId="0" applyNumberFormat="1"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left" vertical="center" wrapText="1"/>
    </xf>
    <xf numFmtId="0" fontId="4" fillId="9" borderId="2" xfId="0" applyFont="1" applyFill="1" applyBorder="1" applyAlignment="1">
      <alignment horizontal="center" vertical="center" wrapText="1"/>
    </xf>
    <xf numFmtId="164" fontId="4" fillId="9" borderId="1" xfId="1" applyNumberFormat="1" applyFont="1" applyFill="1" applyBorder="1" applyAlignment="1">
      <alignment horizontal="center" vertical="center" wrapText="1"/>
    </xf>
    <xf numFmtId="10" fontId="4" fillId="9" borderId="1" xfId="1" applyNumberFormat="1" applyFont="1" applyFill="1" applyBorder="1" applyAlignment="1">
      <alignment horizontal="center" vertical="center" wrapText="1"/>
    </xf>
    <xf numFmtId="9" fontId="4"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164" fontId="4" fillId="9" borderId="1" xfId="0" applyNumberFormat="1" applyFont="1" applyFill="1" applyBorder="1" applyAlignment="1">
      <alignment horizontal="center" vertical="center"/>
    </xf>
    <xf numFmtId="0" fontId="5" fillId="16" borderId="1" xfId="0" applyFont="1" applyFill="1" applyBorder="1" applyAlignment="1">
      <alignment horizontal="center" vertical="center" wrapText="1"/>
    </xf>
    <xf numFmtId="0" fontId="5" fillId="16" borderId="1" xfId="0" applyFont="1" applyFill="1" applyBorder="1" applyAlignment="1">
      <alignment horizontal="left" vertical="center" wrapText="1"/>
    </xf>
    <xf numFmtId="0" fontId="5" fillId="16" borderId="2" xfId="0" applyFont="1" applyFill="1" applyBorder="1" applyAlignment="1">
      <alignment horizontal="center" vertical="center" wrapText="1"/>
    </xf>
    <xf numFmtId="164" fontId="5" fillId="16" borderId="1" xfId="1" applyNumberFormat="1" applyFont="1" applyFill="1" applyBorder="1" applyAlignment="1">
      <alignment horizontal="center" vertical="center" wrapText="1"/>
    </xf>
    <xf numFmtId="10" fontId="5" fillId="16" borderId="1" xfId="1" applyNumberFormat="1" applyFont="1" applyFill="1" applyBorder="1" applyAlignment="1">
      <alignment horizontal="center" vertical="center" wrapText="1"/>
    </xf>
    <xf numFmtId="167" fontId="5" fillId="16" borderId="1" xfId="0" applyNumberFormat="1" applyFont="1" applyFill="1" applyBorder="1" applyAlignment="1">
      <alignment horizontal="center" vertical="center" wrapText="1"/>
    </xf>
    <xf numFmtId="0" fontId="5" fillId="16" borderId="1" xfId="0" applyFont="1" applyFill="1" applyBorder="1" applyAlignment="1">
      <alignment horizontal="center" vertical="center"/>
    </xf>
    <xf numFmtId="0" fontId="5" fillId="16" borderId="2" xfId="0" applyFont="1" applyFill="1" applyBorder="1" applyAlignment="1">
      <alignment horizontal="center" vertical="center"/>
    </xf>
    <xf numFmtId="0" fontId="6" fillId="16"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164" fontId="5" fillId="16" borderId="1" xfId="0" applyNumberFormat="1" applyFont="1" applyFill="1" applyBorder="1" applyAlignment="1">
      <alignment horizontal="center" vertical="center"/>
    </xf>
    <xf numFmtId="0" fontId="5" fillId="16" borderId="1" xfId="0" applyNumberFormat="1" applyFont="1" applyFill="1" applyBorder="1" applyAlignment="1">
      <alignment horizontal="center" vertical="center"/>
    </xf>
    <xf numFmtId="9" fontId="5" fillId="16" borderId="1" xfId="1" applyFont="1" applyFill="1" applyBorder="1" applyAlignment="1">
      <alignment horizontal="center" vertical="center" wrapText="1"/>
    </xf>
    <xf numFmtId="9" fontId="5" fillId="16" borderId="1" xfId="0" applyNumberFormat="1" applyFont="1" applyFill="1" applyBorder="1" applyAlignment="1">
      <alignment horizontal="center" vertical="center" wrapText="1"/>
    </xf>
    <xf numFmtId="10" fontId="5" fillId="16" borderId="1" xfId="0" applyNumberFormat="1" applyFont="1" applyFill="1" applyBorder="1" applyAlignment="1">
      <alignment horizontal="center" vertical="center" wrapText="1"/>
    </xf>
    <xf numFmtId="0" fontId="6" fillId="22" borderId="1" xfId="0" applyFont="1" applyFill="1" applyBorder="1" applyAlignment="1">
      <alignment horizontal="center" vertical="center" wrapText="1"/>
    </xf>
    <xf numFmtId="0" fontId="4" fillId="22" borderId="1" xfId="0" applyFont="1" applyFill="1" applyBorder="1" applyAlignment="1">
      <alignment horizontal="left" vertical="center" wrapText="1"/>
    </xf>
    <xf numFmtId="0" fontId="4" fillId="22" borderId="1" xfId="0" applyFont="1" applyFill="1" applyBorder="1" applyAlignment="1">
      <alignment horizontal="center" vertical="center" wrapText="1"/>
    </xf>
    <xf numFmtId="0" fontId="4" fillId="22" borderId="2" xfId="0" applyFont="1" applyFill="1" applyBorder="1" applyAlignment="1">
      <alignment horizontal="center" vertical="center" wrapText="1"/>
    </xf>
    <xf numFmtId="164" fontId="4" fillId="22" borderId="1" xfId="1" applyNumberFormat="1" applyFont="1" applyFill="1" applyBorder="1" applyAlignment="1">
      <alignment horizontal="center" vertical="center" wrapText="1"/>
    </xf>
    <xf numFmtId="10" fontId="4" fillId="22" borderId="1" xfId="1" applyNumberFormat="1" applyFont="1" applyFill="1" applyBorder="1" applyAlignment="1">
      <alignment horizontal="center" vertical="center" wrapText="1"/>
    </xf>
    <xf numFmtId="0" fontId="4" fillId="22" borderId="1" xfId="0" applyFont="1" applyFill="1" applyBorder="1" applyAlignment="1">
      <alignment horizontal="center" vertical="center"/>
    </xf>
    <xf numFmtId="9" fontId="4" fillId="22" borderId="1" xfId="1" applyFont="1" applyFill="1" applyBorder="1" applyAlignment="1">
      <alignment horizontal="center" vertical="center" wrapText="1"/>
    </xf>
    <xf numFmtId="9" fontId="4" fillId="22" borderId="1" xfId="0" applyNumberFormat="1" applyFont="1" applyFill="1" applyBorder="1" applyAlignment="1">
      <alignment horizontal="center" vertical="center" wrapText="1"/>
    </xf>
    <xf numFmtId="164" fontId="4" fillId="22" borderId="1" xfId="0" applyNumberFormat="1" applyFont="1" applyFill="1" applyBorder="1" applyAlignment="1">
      <alignment horizontal="center" vertical="center"/>
    </xf>
    <xf numFmtId="0" fontId="4" fillId="22" borderId="1" xfId="0" applyNumberFormat="1" applyFont="1" applyFill="1" applyBorder="1" applyAlignment="1">
      <alignment horizontal="center" vertical="center" wrapText="1"/>
    </xf>
    <xf numFmtId="167" fontId="4" fillId="22" borderId="1" xfId="1"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2" xfId="0" applyFont="1" applyFill="1" applyBorder="1" applyAlignment="1">
      <alignment horizontal="center" vertical="center" wrapText="1"/>
    </xf>
    <xf numFmtId="164" fontId="4" fillId="5" borderId="1" xfId="1" applyNumberFormat="1" applyFont="1" applyFill="1" applyBorder="1" applyAlignment="1">
      <alignment horizontal="center" vertical="center" wrapText="1"/>
    </xf>
    <xf numFmtId="10" fontId="4" fillId="5" borderId="1" xfId="1" applyNumberFormat="1" applyFont="1" applyFill="1" applyBorder="1" applyAlignment="1">
      <alignment horizontal="center" vertical="center" wrapText="1"/>
    </xf>
    <xf numFmtId="0" fontId="4" fillId="5" borderId="1" xfId="0" applyFont="1" applyFill="1" applyBorder="1" applyAlignment="1">
      <alignment horizontal="center" vertical="center"/>
    </xf>
    <xf numFmtId="9" fontId="4"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164" fontId="4" fillId="5" borderId="1" xfId="0" applyNumberFormat="1" applyFont="1" applyFill="1" applyBorder="1" applyAlignment="1">
      <alignment horizontal="center" vertical="center"/>
    </xf>
    <xf numFmtId="0" fontId="4" fillId="21" borderId="1" xfId="0" applyFont="1" applyFill="1" applyBorder="1" applyAlignment="1">
      <alignment horizontal="center" vertical="center" wrapText="1"/>
    </xf>
    <xf numFmtId="0" fontId="4" fillId="21" borderId="1" xfId="0" applyFont="1" applyFill="1" applyBorder="1" applyAlignment="1">
      <alignment horizontal="left" vertical="center" wrapText="1"/>
    </xf>
    <xf numFmtId="0" fontId="4" fillId="21" borderId="2" xfId="0" applyFont="1" applyFill="1" applyBorder="1" applyAlignment="1">
      <alignment horizontal="center" vertical="center" wrapText="1"/>
    </xf>
    <xf numFmtId="164" fontId="4" fillId="21" borderId="1" xfId="1" applyNumberFormat="1" applyFont="1" applyFill="1" applyBorder="1" applyAlignment="1">
      <alignment horizontal="center" vertical="center" wrapText="1"/>
    </xf>
    <xf numFmtId="10" fontId="4" fillId="21" borderId="1" xfId="1" applyNumberFormat="1" applyFont="1" applyFill="1" applyBorder="1" applyAlignment="1">
      <alignment horizontal="center" vertical="center" wrapText="1"/>
    </xf>
    <xf numFmtId="0" fontId="4" fillId="21" borderId="1" xfId="0" applyFont="1" applyFill="1" applyBorder="1" applyAlignment="1">
      <alignment horizontal="center" vertical="center"/>
    </xf>
    <xf numFmtId="9" fontId="4" fillId="21" borderId="1" xfId="0" applyNumberFormat="1" applyFont="1" applyFill="1" applyBorder="1" applyAlignment="1">
      <alignment horizontal="center" vertical="center" wrapText="1"/>
    </xf>
    <xf numFmtId="0" fontId="6" fillId="21" borderId="1" xfId="0" applyFont="1" applyFill="1" applyBorder="1" applyAlignment="1">
      <alignment horizontal="center" vertical="center" wrapText="1"/>
    </xf>
    <xf numFmtId="0" fontId="22" fillId="21" borderId="1" xfId="0" applyFont="1" applyFill="1" applyBorder="1" applyAlignment="1">
      <alignment horizontal="center" vertical="center" wrapText="1"/>
    </xf>
    <xf numFmtId="164" fontId="4" fillId="21" borderId="1" xfId="0" applyNumberFormat="1" applyFont="1" applyFill="1" applyBorder="1" applyAlignment="1">
      <alignment horizontal="center" vertical="center"/>
    </xf>
    <xf numFmtId="0" fontId="4" fillId="21"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2" xfId="0" applyFont="1" applyFill="1" applyBorder="1" applyAlignment="1">
      <alignment horizontal="center" vertical="center" wrapText="1"/>
    </xf>
    <xf numFmtId="164" fontId="4" fillId="7" borderId="1" xfId="1" applyNumberFormat="1" applyFont="1" applyFill="1" applyBorder="1" applyAlignment="1">
      <alignment horizontal="center" vertical="center" wrapText="1"/>
    </xf>
    <xf numFmtId="10" fontId="4" fillId="7" borderId="1" xfId="1" applyNumberFormat="1" applyFont="1" applyFill="1" applyBorder="1" applyAlignment="1">
      <alignment horizontal="center" vertical="center" wrapText="1"/>
    </xf>
    <xf numFmtId="0" fontId="4" fillId="7" borderId="1" xfId="0" applyFont="1" applyFill="1" applyBorder="1" applyAlignment="1">
      <alignment horizontal="center" vertical="center"/>
    </xf>
    <xf numFmtId="9" fontId="4" fillId="7" borderId="1" xfId="0"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xf>
    <xf numFmtId="0" fontId="6" fillId="18" borderId="1" xfId="0" applyFont="1" applyFill="1" applyBorder="1" applyAlignment="1">
      <alignment horizontal="center" vertical="center" wrapText="1"/>
    </xf>
    <xf numFmtId="0" fontId="6" fillId="18" borderId="1" xfId="0" applyFont="1" applyFill="1" applyBorder="1" applyAlignment="1">
      <alignment horizontal="left" vertical="center" wrapText="1"/>
    </xf>
    <xf numFmtId="0" fontId="6" fillId="18" borderId="2" xfId="0" applyFont="1" applyFill="1" applyBorder="1" applyAlignment="1">
      <alignment horizontal="center" vertical="center" wrapText="1"/>
    </xf>
    <xf numFmtId="164" fontId="6" fillId="18" borderId="1" xfId="0" applyNumberFormat="1" applyFont="1" applyFill="1" applyBorder="1" applyAlignment="1">
      <alignment horizontal="center" vertical="center" wrapText="1"/>
    </xf>
    <xf numFmtId="10" fontId="6" fillId="18" borderId="1" xfId="0" applyNumberFormat="1" applyFont="1" applyFill="1" applyBorder="1" applyAlignment="1">
      <alignment horizontal="center" vertical="center" wrapText="1"/>
    </xf>
    <xf numFmtId="0" fontId="6" fillId="18" borderId="1" xfId="0" applyFont="1" applyFill="1" applyBorder="1" applyAlignment="1">
      <alignment horizontal="center" vertical="center"/>
    </xf>
    <xf numFmtId="9" fontId="6" fillId="18" borderId="1" xfId="0" applyNumberFormat="1" applyFont="1" applyFill="1" applyBorder="1" applyAlignment="1">
      <alignment horizontal="center" vertical="center" wrapText="1"/>
    </xf>
    <xf numFmtId="164" fontId="6" fillId="18" borderId="1" xfId="0"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18" borderId="1" xfId="0" applyFont="1" applyFill="1" applyBorder="1" applyAlignment="1">
      <alignment horizontal="left" vertical="center" wrapText="1"/>
    </xf>
    <xf numFmtId="0" fontId="6" fillId="16" borderId="1" xfId="0" applyFont="1" applyFill="1" applyBorder="1" applyAlignment="1">
      <alignment horizontal="left" vertical="center" wrapText="1"/>
    </xf>
    <xf numFmtId="0" fontId="6" fillId="16" borderId="2" xfId="0" applyFont="1" applyFill="1" applyBorder="1" applyAlignment="1">
      <alignment horizontal="center" vertical="center" wrapText="1"/>
    </xf>
    <xf numFmtId="164" fontId="6" fillId="16" borderId="1" xfId="0" applyNumberFormat="1" applyFont="1" applyFill="1" applyBorder="1" applyAlignment="1">
      <alignment horizontal="center" vertical="center" wrapText="1"/>
    </xf>
    <xf numFmtId="10" fontId="6" fillId="16" borderId="1" xfId="0" applyNumberFormat="1" applyFont="1" applyFill="1" applyBorder="1" applyAlignment="1">
      <alignment horizontal="center" vertical="center" wrapText="1"/>
    </xf>
    <xf numFmtId="0" fontId="6" fillId="16" borderId="1" xfId="0" applyFont="1" applyFill="1" applyBorder="1" applyAlignment="1">
      <alignment horizontal="center" vertical="center"/>
    </xf>
    <xf numFmtId="9" fontId="6" fillId="16" borderId="1" xfId="0" applyNumberFormat="1" applyFont="1" applyFill="1" applyBorder="1" applyAlignment="1">
      <alignment horizontal="center" vertical="center" wrapText="1"/>
    </xf>
    <xf numFmtId="164" fontId="6" fillId="16" borderId="1" xfId="0" applyNumberFormat="1"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4" fillId="23" borderId="1" xfId="0"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2" xfId="0" applyFont="1" applyFill="1" applyBorder="1" applyAlignment="1">
      <alignment horizontal="center" vertical="center" wrapText="1"/>
    </xf>
    <xf numFmtId="164" fontId="4" fillId="23" borderId="1" xfId="1" applyNumberFormat="1" applyFont="1" applyFill="1" applyBorder="1" applyAlignment="1">
      <alignment horizontal="center" vertical="center" wrapText="1"/>
    </xf>
    <xf numFmtId="10" fontId="4" fillId="23" borderId="1" xfId="1" applyNumberFormat="1" applyFont="1" applyFill="1" applyBorder="1" applyAlignment="1">
      <alignment horizontal="center" vertical="center" wrapText="1"/>
    </xf>
    <xf numFmtId="0" fontId="4" fillId="23" borderId="1" xfId="0" applyFont="1" applyFill="1" applyBorder="1" applyAlignment="1">
      <alignment horizontal="center" vertical="center"/>
    </xf>
    <xf numFmtId="9" fontId="4"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wrapText="1"/>
    </xf>
    <xf numFmtId="164" fontId="4" fillId="23" borderId="1" xfId="0" applyNumberFormat="1" applyFont="1" applyFill="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center" vertical="center" wrapText="1"/>
    </xf>
    <xf numFmtId="164" fontId="4" fillId="6" borderId="1" xfId="1" applyNumberFormat="1" applyFont="1" applyFill="1" applyBorder="1" applyAlignment="1">
      <alignment horizontal="center" vertical="center" wrapText="1"/>
    </xf>
    <xf numFmtId="10" fontId="4" fillId="6" borderId="1" xfId="1" applyNumberFormat="1" applyFont="1" applyFill="1" applyBorder="1" applyAlignment="1">
      <alignment horizontal="center" vertical="center" wrapText="1"/>
    </xf>
    <xf numFmtId="0" fontId="4" fillId="6" borderId="1" xfId="0" applyFont="1" applyFill="1" applyBorder="1" applyAlignment="1">
      <alignment horizontal="center" vertical="center"/>
    </xf>
    <xf numFmtId="9" fontId="4" fillId="6" borderId="1" xfId="0" applyNumberFormat="1" applyFont="1" applyFill="1" applyBorder="1" applyAlignment="1">
      <alignment horizontal="center" vertical="center"/>
    </xf>
    <xf numFmtId="9" fontId="4"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164" fontId="4" fillId="6" borderId="1" xfId="0" applyNumberFormat="1" applyFont="1" applyFill="1" applyBorder="1" applyAlignment="1">
      <alignment horizontal="center" vertical="center"/>
    </xf>
    <xf numFmtId="0" fontId="4" fillId="6" borderId="1" xfId="0" applyNumberFormat="1" applyFont="1" applyFill="1" applyBorder="1" applyAlignment="1">
      <alignment horizontal="center" vertical="center"/>
    </xf>
    <xf numFmtId="0" fontId="4" fillId="6" borderId="1" xfId="0" quotePrefix="1" applyFont="1" applyFill="1" applyBorder="1" applyAlignment="1">
      <alignment horizontal="center" vertical="center" wrapText="1"/>
    </xf>
    <xf numFmtId="0" fontId="4" fillId="15" borderId="2" xfId="0" applyFont="1" applyFill="1" applyBorder="1" applyAlignment="1">
      <alignment horizontal="center" vertical="center" wrapText="1"/>
    </xf>
    <xf numFmtId="164" fontId="4" fillId="15" borderId="1" xfId="1" applyNumberFormat="1" applyFont="1" applyFill="1" applyBorder="1" applyAlignment="1">
      <alignment horizontal="center" vertical="center" wrapText="1"/>
    </xf>
    <xf numFmtId="10" fontId="4" fillId="15" borderId="1" xfId="1" applyNumberFormat="1" applyFont="1" applyFill="1" applyBorder="1" applyAlignment="1">
      <alignment horizontal="center" vertical="center" wrapText="1"/>
    </xf>
    <xf numFmtId="9" fontId="4" fillId="15" borderId="1" xfId="0" applyNumberFormat="1" applyFont="1" applyFill="1" applyBorder="1" applyAlignment="1">
      <alignment horizontal="center" vertical="center" wrapText="1"/>
    </xf>
    <xf numFmtId="0" fontId="22" fillId="15" borderId="1" xfId="0" applyFont="1" applyFill="1" applyBorder="1" applyAlignment="1">
      <alignment horizontal="center" vertical="center" wrapText="1"/>
    </xf>
    <xf numFmtId="164" fontId="4" fillId="15" borderId="1" xfId="0" applyNumberFormat="1" applyFont="1" applyFill="1" applyBorder="1" applyAlignment="1">
      <alignment horizontal="center" vertical="center"/>
    </xf>
    <xf numFmtId="0" fontId="4" fillId="15" borderId="1" xfId="0" applyNumberFormat="1" applyFont="1" applyFill="1" applyBorder="1" applyAlignment="1">
      <alignment horizontal="center" vertical="center"/>
    </xf>
    <xf numFmtId="0" fontId="6" fillId="0" borderId="0" xfId="0" applyNumberFormat="1" applyFont="1" applyBorder="1" applyAlignment="1">
      <alignment horizontal="center" vertical="center"/>
    </xf>
    <xf numFmtId="0" fontId="4" fillId="2" borderId="0" xfId="0" applyFont="1" applyFill="1" applyBorder="1" applyAlignment="1">
      <alignment vertical="center"/>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7" fillId="12" borderId="1" xfId="0" applyFont="1" applyFill="1" applyBorder="1" applyAlignment="1">
      <alignment horizontal="center" vertical="center"/>
    </xf>
    <xf numFmtId="0" fontId="4" fillId="3" borderId="1" xfId="0" applyFont="1" applyFill="1" applyBorder="1" applyAlignment="1">
      <alignment horizontal="center" vertical="center"/>
    </xf>
    <xf numFmtId="0" fontId="12" fillId="15" borderId="1" xfId="0" applyFont="1" applyFill="1" applyBorder="1" applyAlignment="1">
      <alignment horizontal="center" vertical="center"/>
    </xf>
    <xf numFmtId="0" fontId="12" fillId="15" borderId="1" xfId="0" applyFont="1" applyFill="1" applyBorder="1" applyAlignment="1">
      <alignment horizontal="left" vertical="center" wrapText="1"/>
    </xf>
    <xf numFmtId="0" fontId="12" fillId="15" borderId="1" xfId="0" applyFont="1" applyFill="1" applyBorder="1" applyAlignment="1">
      <alignment horizontal="center" vertical="center" wrapText="1"/>
    </xf>
    <xf numFmtId="165" fontId="12" fillId="15" borderId="1" xfId="0" applyNumberFormat="1" applyFont="1" applyFill="1" applyBorder="1" applyAlignment="1">
      <alignment horizontal="center" vertical="center"/>
    </xf>
    <xf numFmtId="10" fontId="12" fillId="15" borderId="1" xfId="1" applyNumberFormat="1" applyFont="1" applyFill="1" applyBorder="1" applyAlignment="1">
      <alignment horizontal="center" vertical="center"/>
    </xf>
    <xf numFmtId="9" fontId="12" fillId="15" borderId="1" xfId="0" applyNumberFormat="1" applyFont="1" applyFill="1" applyBorder="1" applyAlignment="1">
      <alignment horizontal="center" vertical="center"/>
    </xf>
    <xf numFmtId="0" fontId="12" fillId="15" borderId="1" xfId="0" applyFont="1" applyFill="1" applyBorder="1" applyAlignment="1">
      <alignment horizontal="justify" vertical="center" wrapText="1"/>
    </xf>
    <xf numFmtId="0" fontId="22" fillId="6" borderId="4" xfId="0" applyFont="1" applyFill="1" applyBorder="1" applyAlignment="1">
      <alignment horizontal="center" vertical="center" wrapText="1"/>
    </xf>
    <xf numFmtId="0" fontId="22" fillId="6" borderId="5"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15" borderId="4" xfId="0" applyFont="1" applyFill="1" applyBorder="1" applyAlignment="1">
      <alignment horizontal="center" vertical="center" wrapText="1"/>
    </xf>
    <xf numFmtId="0" fontId="22" fillId="15" borderId="3" xfId="0" applyFont="1" applyFill="1" applyBorder="1" applyAlignment="1">
      <alignment horizontal="center" vertical="center" wrapText="1"/>
    </xf>
    <xf numFmtId="0" fontId="6" fillId="22" borderId="4" xfId="0" applyFont="1" applyFill="1" applyBorder="1" applyAlignment="1">
      <alignment horizontal="center" vertical="center" wrapText="1"/>
    </xf>
    <xf numFmtId="0" fontId="6" fillId="22" borderId="3" xfId="0" applyFont="1" applyFill="1" applyBorder="1" applyAlignment="1">
      <alignment horizontal="center" vertical="center" wrapText="1"/>
    </xf>
    <xf numFmtId="0" fontId="22" fillId="18" borderId="4" xfId="0" applyFont="1" applyFill="1" applyBorder="1" applyAlignment="1">
      <alignment horizontal="center" vertical="center" wrapText="1"/>
    </xf>
    <xf numFmtId="0" fontId="22" fillId="18" borderId="5" xfId="0" applyFont="1" applyFill="1" applyBorder="1" applyAlignment="1">
      <alignment horizontal="center" vertical="center" wrapText="1"/>
    </xf>
    <xf numFmtId="0" fontId="22" fillId="18" borderId="3" xfId="0" applyFont="1" applyFill="1" applyBorder="1" applyAlignment="1">
      <alignment horizontal="center" vertical="center" wrapText="1"/>
    </xf>
    <xf numFmtId="0" fontId="22" fillId="16" borderId="4" xfId="0" applyFont="1" applyFill="1" applyBorder="1" applyAlignment="1">
      <alignment horizontal="center" vertical="center" wrapText="1"/>
    </xf>
    <xf numFmtId="0" fontId="22" fillId="16" borderId="5" xfId="0" applyFont="1" applyFill="1" applyBorder="1" applyAlignment="1">
      <alignment horizontal="center" vertical="center" wrapText="1"/>
    </xf>
    <xf numFmtId="0" fontId="22" fillId="16"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7" fillId="19" borderId="2" xfId="0" applyFont="1" applyFill="1" applyBorder="1" applyAlignment="1">
      <alignment horizontal="center" vertical="center"/>
    </xf>
    <xf numFmtId="0" fontId="7" fillId="19" borderId="10" xfId="0" applyFont="1" applyFill="1" applyBorder="1" applyAlignment="1">
      <alignment horizontal="center" vertical="center"/>
    </xf>
    <xf numFmtId="0" fontId="13"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12" fillId="15" borderId="4" xfId="0" applyFont="1" applyFill="1" applyBorder="1" applyAlignment="1">
      <alignment horizontal="center" vertical="center" wrapText="1"/>
    </xf>
    <xf numFmtId="0" fontId="12" fillId="15" borderId="3"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2" fillId="11" borderId="5"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2" fillId="14" borderId="4" xfId="0" applyFont="1" applyFill="1" applyBorder="1" applyAlignment="1">
      <alignment horizontal="center" vertical="center" wrapText="1"/>
    </xf>
    <xf numFmtId="0" fontId="12" fillId="14" borderId="5" xfId="0" applyFont="1" applyFill="1" applyBorder="1" applyAlignment="1">
      <alignment horizontal="center" vertical="center" wrapText="1"/>
    </xf>
    <xf numFmtId="0" fontId="12" fillId="14" borderId="3" xfId="0" applyFont="1" applyFill="1" applyBorder="1" applyAlignment="1">
      <alignment horizontal="center" vertical="center" wrapText="1"/>
    </xf>
    <xf numFmtId="0" fontId="7" fillId="10" borderId="2" xfId="0" applyFont="1" applyFill="1" applyBorder="1" applyAlignment="1">
      <alignment horizontal="center" vertical="center"/>
    </xf>
    <xf numFmtId="0" fontId="7" fillId="10" borderId="10" xfId="0" applyFont="1" applyFill="1" applyBorder="1" applyAlignment="1">
      <alignment horizontal="center" vertical="center"/>
    </xf>
  </cellXfs>
  <cellStyles count="90">
    <cellStyle name="Moeda" xfId="89" builtinId="4"/>
    <cellStyle name="Normal" xfId="0" builtinId="0"/>
    <cellStyle name="Normal 11" xfId="3" xr:uid="{00000000-0005-0000-0000-000003000000}"/>
    <cellStyle name="Normal 13" xfId="4" xr:uid="{00000000-0005-0000-0000-000004000000}"/>
    <cellStyle name="Normal 15" xfId="5" xr:uid="{00000000-0005-0000-0000-000005000000}"/>
    <cellStyle name="Normal 17" xfId="6" xr:uid="{00000000-0005-0000-0000-000006000000}"/>
    <cellStyle name="Normal 19" xfId="7" xr:uid="{00000000-0005-0000-0000-000007000000}"/>
    <cellStyle name="Normal 2" xfId="8" xr:uid="{00000000-0005-0000-0000-000008000000}"/>
    <cellStyle name="Normal 2 10" xfId="9" xr:uid="{00000000-0005-0000-0000-000009000000}"/>
    <cellStyle name="Normal 2 11" xfId="10" xr:uid="{00000000-0005-0000-0000-00000A000000}"/>
    <cellStyle name="Normal 2 12" xfId="11" xr:uid="{00000000-0005-0000-0000-00000B000000}"/>
    <cellStyle name="Normal 2 13" xfId="12" xr:uid="{00000000-0005-0000-0000-00000C000000}"/>
    <cellStyle name="Normal 2 14" xfId="13" xr:uid="{00000000-0005-0000-0000-00000D000000}"/>
    <cellStyle name="Normal 2 15" xfId="14" xr:uid="{00000000-0005-0000-0000-00000E000000}"/>
    <cellStyle name="Normal 2 16" xfId="15" xr:uid="{00000000-0005-0000-0000-00000F000000}"/>
    <cellStyle name="Normal 2 17" xfId="16" xr:uid="{00000000-0005-0000-0000-000010000000}"/>
    <cellStyle name="Normal 2 18" xfId="17" xr:uid="{00000000-0005-0000-0000-000011000000}"/>
    <cellStyle name="Normal 2 19" xfId="18" xr:uid="{00000000-0005-0000-0000-000012000000}"/>
    <cellStyle name="Normal 2 2" xfId="19" xr:uid="{00000000-0005-0000-0000-000013000000}"/>
    <cellStyle name="Normal 2 20" xfId="20" xr:uid="{00000000-0005-0000-0000-000014000000}"/>
    <cellStyle name="Normal 2 21" xfId="21" xr:uid="{00000000-0005-0000-0000-000015000000}"/>
    <cellStyle name="Normal 2 22" xfId="22" xr:uid="{00000000-0005-0000-0000-000016000000}"/>
    <cellStyle name="Normal 2 23" xfId="23" xr:uid="{00000000-0005-0000-0000-000017000000}"/>
    <cellStyle name="Normal 2 24" xfId="24" xr:uid="{00000000-0005-0000-0000-000018000000}"/>
    <cellStyle name="Normal 2 25" xfId="25" xr:uid="{00000000-0005-0000-0000-000019000000}"/>
    <cellStyle name="Normal 2 26" xfId="26" xr:uid="{00000000-0005-0000-0000-00001A000000}"/>
    <cellStyle name="Normal 2 27" xfId="27" xr:uid="{00000000-0005-0000-0000-00001B000000}"/>
    <cellStyle name="Normal 2 28" xfId="28" xr:uid="{00000000-0005-0000-0000-00001C000000}"/>
    <cellStyle name="Normal 2 3" xfId="29" xr:uid="{00000000-0005-0000-0000-00001D000000}"/>
    <cellStyle name="Normal 2 4" xfId="30" xr:uid="{00000000-0005-0000-0000-00001E000000}"/>
    <cellStyle name="Normal 2 5" xfId="31" xr:uid="{00000000-0005-0000-0000-00001F000000}"/>
    <cellStyle name="Normal 2 6" xfId="32" xr:uid="{00000000-0005-0000-0000-000020000000}"/>
    <cellStyle name="Normal 2 7" xfId="33" xr:uid="{00000000-0005-0000-0000-000021000000}"/>
    <cellStyle name="Normal 2 8" xfId="34" xr:uid="{00000000-0005-0000-0000-000022000000}"/>
    <cellStyle name="Normal 2 9" xfId="35" xr:uid="{00000000-0005-0000-0000-000023000000}"/>
    <cellStyle name="Normal 21" xfId="36" xr:uid="{00000000-0005-0000-0000-000024000000}"/>
    <cellStyle name="Normal 23" xfId="37" xr:uid="{00000000-0005-0000-0000-000025000000}"/>
    <cellStyle name="Normal 25" xfId="38" xr:uid="{00000000-0005-0000-0000-000026000000}"/>
    <cellStyle name="Normal 27" xfId="39" xr:uid="{00000000-0005-0000-0000-000027000000}"/>
    <cellStyle name="Normal 3" xfId="40" xr:uid="{00000000-0005-0000-0000-000028000000}"/>
    <cellStyle name="Normal 4" xfId="41" xr:uid="{00000000-0005-0000-0000-000029000000}"/>
    <cellStyle name="Normal 5" xfId="42" xr:uid="{00000000-0005-0000-0000-00002A000000}"/>
    <cellStyle name="Normal 6" xfId="88" xr:uid="{00000000-0005-0000-0000-00002B000000}"/>
    <cellStyle name="Normal 7" xfId="43" xr:uid="{00000000-0005-0000-0000-00002C000000}"/>
    <cellStyle name="Normal 9" xfId="44" xr:uid="{00000000-0005-0000-0000-00002D000000}"/>
    <cellStyle name="Porcentagem" xfId="1" builtinId="5"/>
    <cellStyle name="Porcentagem 2" xfId="45" xr:uid="{00000000-0005-0000-0000-00002F000000}"/>
    <cellStyle name="Porcentagem 3" xfId="46" xr:uid="{00000000-0005-0000-0000-000030000000}"/>
    <cellStyle name="Separador de milhares 10" xfId="47" xr:uid="{00000000-0005-0000-0000-000031000000}"/>
    <cellStyle name="Separador de milhares 12" xfId="48" xr:uid="{00000000-0005-0000-0000-000032000000}"/>
    <cellStyle name="Separador de milhares 14" xfId="49" xr:uid="{00000000-0005-0000-0000-000033000000}"/>
    <cellStyle name="Separador de milhares 16" xfId="50" xr:uid="{00000000-0005-0000-0000-000034000000}"/>
    <cellStyle name="Separador de milhares 18" xfId="51" xr:uid="{00000000-0005-0000-0000-000035000000}"/>
    <cellStyle name="Separador de milhares 2" xfId="2" xr:uid="{00000000-0005-0000-0000-000036000000}"/>
    <cellStyle name="Separador de milhares 2 10" xfId="52" xr:uid="{00000000-0005-0000-0000-000037000000}"/>
    <cellStyle name="Separador de milhares 2 11" xfId="53" xr:uid="{00000000-0005-0000-0000-000038000000}"/>
    <cellStyle name="Separador de milhares 2 12" xfId="54" xr:uid="{00000000-0005-0000-0000-000039000000}"/>
    <cellStyle name="Separador de milhares 2 13" xfId="55" xr:uid="{00000000-0005-0000-0000-00003A000000}"/>
    <cellStyle name="Separador de milhares 2 14" xfId="56" xr:uid="{00000000-0005-0000-0000-00003B000000}"/>
    <cellStyle name="Separador de milhares 2 15" xfId="57" xr:uid="{00000000-0005-0000-0000-00003C000000}"/>
    <cellStyle name="Separador de milhares 2 16" xfId="58" xr:uid="{00000000-0005-0000-0000-00003D000000}"/>
    <cellStyle name="Separador de milhares 2 17" xfId="59" xr:uid="{00000000-0005-0000-0000-00003E000000}"/>
    <cellStyle name="Separador de milhares 2 18" xfId="60" xr:uid="{00000000-0005-0000-0000-00003F000000}"/>
    <cellStyle name="Separador de milhares 2 19" xfId="61" xr:uid="{00000000-0005-0000-0000-000040000000}"/>
    <cellStyle name="Separador de milhares 2 2" xfId="62" xr:uid="{00000000-0005-0000-0000-000041000000}"/>
    <cellStyle name="Separador de milhares 2 20" xfId="63" xr:uid="{00000000-0005-0000-0000-000042000000}"/>
    <cellStyle name="Separador de milhares 2 21" xfId="64" xr:uid="{00000000-0005-0000-0000-000043000000}"/>
    <cellStyle name="Separador de milhares 2 22" xfId="65" xr:uid="{00000000-0005-0000-0000-000044000000}"/>
    <cellStyle name="Separador de milhares 2 23" xfId="66" xr:uid="{00000000-0005-0000-0000-000045000000}"/>
    <cellStyle name="Separador de milhares 2 24" xfId="67" xr:uid="{00000000-0005-0000-0000-000046000000}"/>
    <cellStyle name="Separador de milhares 2 25" xfId="68" xr:uid="{00000000-0005-0000-0000-000047000000}"/>
    <cellStyle name="Separador de milhares 2 26" xfId="69" xr:uid="{00000000-0005-0000-0000-000048000000}"/>
    <cellStyle name="Separador de milhares 2 27" xfId="70" xr:uid="{00000000-0005-0000-0000-000049000000}"/>
    <cellStyle name="Separador de milhares 2 28" xfId="71" xr:uid="{00000000-0005-0000-0000-00004A000000}"/>
    <cellStyle name="Separador de milhares 2 3" xfId="72" xr:uid="{00000000-0005-0000-0000-00004B000000}"/>
    <cellStyle name="Separador de milhares 2 4" xfId="73" xr:uid="{00000000-0005-0000-0000-00004C000000}"/>
    <cellStyle name="Separador de milhares 2 5" xfId="74" xr:uid="{00000000-0005-0000-0000-00004D000000}"/>
    <cellStyle name="Separador de milhares 2 6" xfId="75" xr:uid="{00000000-0005-0000-0000-00004E000000}"/>
    <cellStyle name="Separador de milhares 2 7" xfId="76" xr:uid="{00000000-0005-0000-0000-00004F000000}"/>
    <cellStyle name="Separador de milhares 2 8" xfId="77" xr:uid="{00000000-0005-0000-0000-000050000000}"/>
    <cellStyle name="Separador de milhares 2 9" xfId="78" xr:uid="{00000000-0005-0000-0000-000051000000}"/>
    <cellStyle name="Separador de milhares 20" xfId="79" xr:uid="{00000000-0005-0000-0000-000052000000}"/>
    <cellStyle name="Separador de milhares 22" xfId="80" xr:uid="{00000000-0005-0000-0000-000053000000}"/>
    <cellStyle name="Separador de milhares 24" xfId="81" xr:uid="{00000000-0005-0000-0000-000054000000}"/>
    <cellStyle name="Separador de milhares 26" xfId="82" xr:uid="{00000000-0005-0000-0000-000055000000}"/>
    <cellStyle name="Separador de milhares 28" xfId="83" xr:uid="{00000000-0005-0000-0000-000056000000}"/>
    <cellStyle name="Separador de milhares 3" xfId="84" xr:uid="{00000000-0005-0000-0000-000057000000}"/>
    <cellStyle name="Separador de milhares 4" xfId="85" xr:uid="{00000000-0005-0000-0000-000058000000}"/>
    <cellStyle name="Separador de milhares 6" xfId="86" xr:uid="{00000000-0005-0000-0000-000059000000}"/>
    <cellStyle name="Separador de milhares 8" xfId="87" xr:uid="{00000000-0005-0000-0000-00005A000000}"/>
  </cellStyles>
  <dxfs count="0"/>
  <tableStyles count="0" defaultTableStyle="TableStyleMedium9" defaultPivotStyle="PivotStyleLight16"/>
  <colors>
    <mruColors>
      <color rgb="FFD7B8A1"/>
      <color rgb="FFFFCCFF"/>
      <color rgb="FFF0DFBE"/>
      <color rgb="FF9DFDED"/>
      <color rgb="FFFFFFCC"/>
      <color rgb="FFD7FEB4"/>
      <color rgb="FFFFEBFE"/>
      <color rgb="FFB98929"/>
      <color rgb="FF000000"/>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246"/>
  <sheetViews>
    <sheetView showGridLines="0" tabSelected="1" zoomScale="98" zoomScaleNormal="98" zoomScaleSheetLayoutView="98" workbookViewId="0">
      <selection activeCell="E9" sqref="E9"/>
    </sheetView>
  </sheetViews>
  <sheetFormatPr defaultColWidth="47.42578125" defaultRowHeight="11.25" x14ac:dyDescent="0.25"/>
  <cols>
    <col min="1" max="1" width="7.42578125" style="79" bestFit="1" customWidth="1"/>
    <col min="2" max="2" width="17.42578125" style="79" bestFit="1" customWidth="1"/>
    <col min="3" max="3" width="40.28515625" style="85" bestFit="1" customWidth="1"/>
    <col min="4" max="4" width="9.5703125" style="79" bestFit="1" customWidth="1"/>
    <col min="5" max="5" width="19" style="79" bestFit="1" customWidth="1"/>
    <col min="6" max="7" width="10.42578125" style="135" bestFit="1" customWidth="1"/>
    <col min="8" max="8" width="8" style="79" bestFit="1" customWidth="1"/>
    <col min="9" max="9" width="6.42578125" style="79" bestFit="1" customWidth="1"/>
    <col min="10" max="10" width="5.140625" style="135" bestFit="1" customWidth="1"/>
    <col min="11" max="11" width="33.140625" style="135" bestFit="1" customWidth="1"/>
    <col min="12" max="12" width="4.5703125" style="273" bestFit="1" customWidth="1"/>
    <col min="13" max="13" width="33.5703125" style="135" bestFit="1" customWidth="1"/>
    <col min="14" max="14" width="20.42578125" style="135" bestFit="1" customWidth="1"/>
    <col min="15" max="15" width="15.5703125" style="79" bestFit="1" customWidth="1"/>
    <col min="16" max="16" width="15.140625" style="135" bestFit="1" customWidth="1"/>
    <col min="17" max="17" width="86" style="274" bestFit="1" customWidth="1"/>
    <col min="18" max="18" width="83.7109375" style="275" bestFit="1" customWidth="1"/>
    <col min="19" max="19" width="32.7109375" style="135" bestFit="1" customWidth="1"/>
    <col min="20" max="20" width="144.5703125" style="135" bestFit="1" customWidth="1"/>
    <col min="21" max="21" width="8.42578125" style="135" bestFit="1" customWidth="1"/>
    <col min="22" max="22" width="31" style="135" customWidth="1"/>
    <col min="23" max="23" width="30.140625" style="272" bestFit="1" customWidth="1"/>
    <col min="24" max="24" width="8.140625" style="135" customWidth="1"/>
    <col min="25" max="25" width="7.85546875" style="79" bestFit="1" customWidth="1"/>
    <col min="26" max="26" width="35.42578125" style="79" bestFit="1" customWidth="1"/>
    <col min="27" max="16384" width="47.42578125" style="135"/>
  </cols>
  <sheetData>
    <row r="1" spans="1:26" x14ac:dyDescent="0.25">
      <c r="A1" s="309" t="s">
        <v>105</v>
      </c>
      <c r="B1" s="312"/>
      <c r="C1" s="312"/>
      <c r="D1" s="312"/>
      <c r="E1" s="312"/>
      <c r="F1" s="312"/>
      <c r="G1" s="312"/>
      <c r="H1" s="312"/>
      <c r="I1" s="312"/>
      <c r="J1" s="312"/>
      <c r="K1" s="312"/>
      <c r="L1" s="312"/>
      <c r="M1" s="312"/>
      <c r="N1" s="312"/>
      <c r="O1" s="312"/>
      <c r="P1" s="312"/>
      <c r="Q1" s="312"/>
      <c r="R1" s="312"/>
      <c r="S1" s="312"/>
      <c r="T1" s="312"/>
      <c r="U1" s="312"/>
      <c r="V1" s="313"/>
      <c r="W1" s="307" t="s">
        <v>159</v>
      </c>
      <c r="Y1" s="305" t="s">
        <v>160</v>
      </c>
      <c r="Z1" s="306"/>
    </row>
    <row r="2" spans="1:26" x14ac:dyDescent="0.25">
      <c r="A2" s="298" t="s">
        <v>0</v>
      </c>
      <c r="B2" s="298" t="s">
        <v>147</v>
      </c>
      <c r="C2" s="314" t="s">
        <v>1</v>
      </c>
      <c r="D2" s="298" t="s">
        <v>67</v>
      </c>
      <c r="E2" s="315" t="s">
        <v>71</v>
      </c>
      <c r="F2" s="308" t="s">
        <v>64</v>
      </c>
      <c r="G2" s="308"/>
      <c r="H2" s="308"/>
      <c r="I2" s="308"/>
      <c r="J2" s="308"/>
      <c r="K2" s="308" t="s">
        <v>63</v>
      </c>
      <c r="L2" s="310"/>
      <c r="M2" s="308"/>
      <c r="N2" s="308"/>
      <c r="O2" s="308"/>
      <c r="P2" s="309"/>
      <c r="Q2" s="311" t="s">
        <v>69</v>
      </c>
      <c r="R2" s="299" t="s">
        <v>659</v>
      </c>
      <c r="S2" s="298" t="s">
        <v>107</v>
      </c>
      <c r="T2" s="298" t="s">
        <v>615</v>
      </c>
      <c r="U2" s="298" t="s">
        <v>616</v>
      </c>
      <c r="V2" s="298" t="s">
        <v>617</v>
      </c>
      <c r="W2" s="307"/>
      <c r="Y2" s="276" t="s">
        <v>161</v>
      </c>
      <c r="Z2" s="276" t="s">
        <v>162</v>
      </c>
    </row>
    <row r="3" spans="1:26" x14ac:dyDescent="0.25">
      <c r="A3" s="298"/>
      <c r="B3" s="298"/>
      <c r="C3" s="314"/>
      <c r="D3" s="298"/>
      <c r="E3" s="315"/>
      <c r="F3" s="298" t="s">
        <v>65</v>
      </c>
      <c r="G3" s="298" t="s">
        <v>66</v>
      </c>
      <c r="H3" s="298" t="s">
        <v>36</v>
      </c>
      <c r="I3" s="298" t="s">
        <v>37</v>
      </c>
      <c r="J3" s="298" t="s">
        <v>19</v>
      </c>
      <c r="K3" s="308" t="s">
        <v>61</v>
      </c>
      <c r="L3" s="308"/>
      <c r="M3" s="308"/>
      <c r="N3" s="308" t="s">
        <v>62</v>
      </c>
      <c r="O3" s="308"/>
      <c r="P3" s="309"/>
      <c r="Q3" s="311"/>
      <c r="R3" s="300"/>
      <c r="S3" s="298"/>
      <c r="T3" s="298"/>
      <c r="U3" s="298"/>
      <c r="V3" s="298"/>
      <c r="W3" s="307"/>
      <c r="Y3" s="277">
        <v>1</v>
      </c>
      <c r="Z3" s="277" t="s">
        <v>163</v>
      </c>
    </row>
    <row r="4" spans="1:26" x14ac:dyDescent="0.25">
      <c r="A4" s="298"/>
      <c r="B4" s="298"/>
      <c r="C4" s="314"/>
      <c r="D4" s="298"/>
      <c r="E4" s="315"/>
      <c r="F4" s="298"/>
      <c r="G4" s="298"/>
      <c r="H4" s="298"/>
      <c r="I4" s="298"/>
      <c r="J4" s="298"/>
      <c r="K4" s="134" t="s">
        <v>58</v>
      </c>
      <c r="L4" s="134" t="s">
        <v>59</v>
      </c>
      <c r="M4" s="134" t="s">
        <v>60</v>
      </c>
      <c r="N4" s="134" t="s">
        <v>58</v>
      </c>
      <c r="O4" s="134" t="s">
        <v>59</v>
      </c>
      <c r="P4" s="136" t="s">
        <v>60</v>
      </c>
      <c r="Q4" s="311"/>
      <c r="R4" s="301"/>
      <c r="S4" s="298"/>
      <c r="T4" s="298"/>
      <c r="U4" s="298"/>
      <c r="V4" s="298"/>
      <c r="W4" s="307"/>
      <c r="Y4" s="277">
        <v>2</v>
      </c>
      <c r="Z4" s="277" t="s">
        <v>164</v>
      </c>
    </row>
    <row r="5" spans="1:26" s="147" customFormat="1" ht="33.75" x14ac:dyDescent="0.25">
      <c r="A5" s="137" t="s">
        <v>34</v>
      </c>
      <c r="B5" s="137">
        <v>1826</v>
      </c>
      <c r="C5" s="138" t="s">
        <v>126</v>
      </c>
      <c r="D5" s="139" t="s">
        <v>70</v>
      </c>
      <c r="E5" s="140" t="s">
        <v>20</v>
      </c>
      <c r="F5" s="141">
        <v>6278.56</v>
      </c>
      <c r="G5" s="141">
        <v>12614.24</v>
      </c>
      <c r="H5" s="142">
        <f>(G5/F5)-1</f>
        <v>1.0090976274814607</v>
      </c>
      <c r="I5" s="137">
        <v>4</v>
      </c>
      <c r="J5" s="137">
        <v>15</v>
      </c>
      <c r="K5" s="143" t="s">
        <v>68</v>
      </c>
      <c r="L5" s="144">
        <v>0.03</v>
      </c>
      <c r="M5" s="143" t="s">
        <v>72</v>
      </c>
      <c r="N5" s="137" t="s">
        <v>80</v>
      </c>
      <c r="O5" s="137" t="s">
        <v>45</v>
      </c>
      <c r="P5" s="140" t="s">
        <v>73</v>
      </c>
      <c r="Q5" s="137" t="s">
        <v>639</v>
      </c>
      <c r="R5" s="302" t="s">
        <v>665</v>
      </c>
      <c r="S5" s="145">
        <f>AVERAGE(F5:G5)</f>
        <v>9446.4</v>
      </c>
      <c r="T5" s="137" t="s">
        <v>412</v>
      </c>
      <c r="U5" s="137" t="s">
        <v>413</v>
      </c>
      <c r="V5" s="137" t="s">
        <v>414</v>
      </c>
      <c r="W5" s="146">
        <v>5</v>
      </c>
      <c r="Y5" s="277">
        <v>3</v>
      </c>
      <c r="Z5" s="277" t="s">
        <v>165</v>
      </c>
    </row>
    <row r="6" spans="1:26" s="147" customFormat="1" ht="33.75" x14ac:dyDescent="0.25">
      <c r="A6" s="137" t="s">
        <v>34</v>
      </c>
      <c r="B6" s="137">
        <v>1839</v>
      </c>
      <c r="C6" s="148" t="s">
        <v>172</v>
      </c>
      <c r="D6" s="139" t="s">
        <v>70</v>
      </c>
      <c r="E6" s="140" t="s">
        <v>20</v>
      </c>
      <c r="F6" s="141">
        <v>6278.56</v>
      </c>
      <c r="G6" s="141">
        <v>12614.24</v>
      </c>
      <c r="H6" s="142">
        <f>(G6/F6)-1</f>
        <v>1.0090976274814607</v>
      </c>
      <c r="I6" s="137">
        <v>4</v>
      </c>
      <c r="J6" s="137">
        <v>15</v>
      </c>
      <c r="K6" s="143" t="s">
        <v>68</v>
      </c>
      <c r="L6" s="144">
        <v>0.03</v>
      </c>
      <c r="M6" s="143" t="s">
        <v>72</v>
      </c>
      <c r="N6" s="137" t="s">
        <v>80</v>
      </c>
      <c r="O6" s="137" t="s">
        <v>45</v>
      </c>
      <c r="P6" s="140" t="s">
        <v>73</v>
      </c>
      <c r="Q6" s="137" t="s">
        <v>639</v>
      </c>
      <c r="R6" s="303"/>
      <c r="S6" s="145">
        <f>AVERAGE(F6:G6)</f>
        <v>9446.4</v>
      </c>
      <c r="T6" s="137" t="s">
        <v>415</v>
      </c>
      <c r="U6" s="137" t="s">
        <v>413</v>
      </c>
      <c r="V6" s="137" t="s">
        <v>416</v>
      </c>
      <c r="W6" s="146">
        <v>4</v>
      </c>
      <c r="Y6" s="277">
        <v>4</v>
      </c>
      <c r="Z6" s="277" t="s">
        <v>166</v>
      </c>
    </row>
    <row r="7" spans="1:26" s="150" customFormat="1" ht="33.75" x14ac:dyDescent="0.25">
      <c r="A7" s="137" t="s">
        <v>34</v>
      </c>
      <c r="B7" s="149">
        <v>1869</v>
      </c>
      <c r="C7" s="148" t="s">
        <v>175</v>
      </c>
      <c r="D7" s="139" t="s">
        <v>70</v>
      </c>
      <c r="E7" s="140" t="s">
        <v>20</v>
      </c>
      <c r="F7" s="141">
        <v>6278.56</v>
      </c>
      <c r="G7" s="141">
        <v>12614.24</v>
      </c>
      <c r="H7" s="142">
        <f>(G7/F7)-1</f>
        <v>1.0090976274814607</v>
      </c>
      <c r="I7" s="137">
        <v>4</v>
      </c>
      <c r="J7" s="137">
        <v>15</v>
      </c>
      <c r="K7" s="143" t="s">
        <v>68</v>
      </c>
      <c r="L7" s="144">
        <v>0.03</v>
      </c>
      <c r="M7" s="143" t="s">
        <v>72</v>
      </c>
      <c r="N7" s="137" t="s">
        <v>80</v>
      </c>
      <c r="O7" s="137" t="s">
        <v>45</v>
      </c>
      <c r="P7" s="140" t="s">
        <v>73</v>
      </c>
      <c r="Q7" s="137" t="s">
        <v>639</v>
      </c>
      <c r="R7" s="303"/>
      <c r="S7" s="145">
        <f>AVERAGE(F7:G7)</f>
        <v>9446.4</v>
      </c>
      <c r="T7" s="137" t="s">
        <v>417</v>
      </c>
      <c r="U7" s="137" t="s">
        <v>413</v>
      </c>
      <c r="V7" s="137" t="s">
        <v>418</v>
      </c>
      <c r="W7" s="146" t="s">
        <v>150</v>
      </c>
      <c r="Y7" s="277">
        <v>6</v>
      </c>
      <c r="Z7" s="277" t="s">
        <v>168</v>
      </c>
    </row>
    <row r="8" spans="1:26" s="147" customFormat="1" ht="22.5" x14ac:dyDescent="0.25">
      <c r="A8" s="137" t="s">
        <v>34</v>
      </c>
      <c r="B8" s="137">
        <v>1889</v>
      </c>
      <c r="C8" s="138" t="s">
        <v>148</v>
      </c>
      <c r="D8" s="139" t="s">
        <v>70</v>
      </c>
      <c r="E8" s="140" t="s">
        <v>139</v>
      </c>
      <c r="F8" s="141">
        <v>3547.21</v>
      </c>
      <c r="G8" s="141">
        <v>6787.33</v>
      </c>
      <c r="H8" s="142">
        <f t="shared" ref="H8:H27" si="0">(G8/F8)-1</f>
        <v>0.91342773616447848</v>
      </c>
      <c r="I8" s="137">
        <v>3</v>
      </c>
      <c r="J8" s="137">
        <v>15</v>
      </c>
      <c r="K8" s="143" t="s">
        <v>68</v>
      </c>
      <c r="L8" s="144">
        <v>0.03</v>
      </c>
      <c r="M8" s="143" t="s">
        <v>72</v>
      </c>
      <c r="N8" s="137" t="s">
        <v>80</v>
      </c>
      <c r="O8" s="137" t="s">
        <v>42</v>
      </c>
      <c r="P8" s="140" t="s">
        <v>73</v>
      </c>
      <c r="Q8" s="137" t="s">
        <v>639</v>
      </c>
      <c r="R8" s="303"/>
      <c r="S8" s="145">
        <f t="shared" ref="S8:S16" si="1">AVERAGE(F8:G8)</f>
        <v>5167.2700000000004</v>
      </c>
      <c r="T8" s="137" t="s">
        <v>419</v>
      </c>
      <c r="U8" s="137" t="s">
        <v>420</v>
      </c>
      <c r="V8" s="137" t="s">
        <v>421</v>
      </c>
      <c r="W8" s="146">
        <v>5</v>
      </c>
      <c r="Y8" s="277">
        <v>7</v>
      </c>
      <c r="Z8" s="277" t="s">
        <v>169</v>
      </c>
    </row>
    <row r="9" spans="1:26" s="147" customFormat="1" ht="22.5" x14ac:dyDescent="0.25">
      <c r="A9" s="137" t="s">
        <v>34</v>
      </c>
      <c r="B9" s="137">
        <v>1891</v>
      </c>
      <c r="C9" s="138" t="s">
        <v>119</v>
      </c>
      <c r="D9" s="139" t="s">
        <v>70</v>
      </c>
      <c r="E9" s="140" t="s">
        <v>139</v>
      </c>
      <c r="F9" s="141">
        <v>3224.73</v>
      </c>
      <c r="G9" s="141">
        <v>6170.28</v>
      </c>
      <c r="H9" s="142">
        <f t="shared" si="0"/>
        <v>0.91342531002595551</v>
      </c>
      <c r="I9" s="137">
        <v>3</v>
      </c>
      <c r="J9" s="137">
        <v>15</v>
      </c>
      <c r="K9" s="143" t="s">
        <v>68</v>
      </c>
      <c r="L9" s="144">
        <v>0.03</v>
      </c>
      <c r="M9" s="143" t="s">
        <v>72</v>
      </c>
      <c r="N9" s="137" t="s">
        <v>80</v>
      </c>
      <c r="O9" s="137" t="s">
        <v>42</v>
      </c>
      <c r="P9" s="140" t="s">
        <v>73</v>
      </c>
      <c r="Q9" s="137" t="s">
        <v>639</v>
      </c>
      <c r="R9" s="303"/>
      <c r="S9" s="145">
        <f t="shared" si="1"/>
        <v>4697.5050000000001</v>
      </c>
      <c r="T9" s="137" t="s">
        <v>422</v>
      </c>
      <c r="U9" s="137" t="s">
        <v>420</v>
      </c>
      <c r="V9" s="137" t="s">
        <v>423</v>
      </c>
      <c r="W9" s="146">
        <v>5</v>
      </c>
      <c r="Y9" s="277">
        <v>8</v>
      </c>
      <c r="Z9" s="277" t="s">
        <v>170</v>
      </c>
    </row>
    <row r="10" spans="1:26" s="147" customFormat="1" ht="22.5" x14ac:dyDescent="0.25">
      <c r="A10" s="137" t="s">
        <v>34</v>
      </c>
      <c r="B10" s="137">
        <v>1893</v>
      </c>
      <c r="C10" s="138" t="s">
        <v>122</v>
      </c>
      <c r="D10" s="139" t="s">
        <v>70</v>
      </c>
      <c r="E10" s="140" t="s">
        <v>139</v>
      </c>
      <c r="F10" s="141">
        <v>3224.73</v>
      </c>
      <c r="G10" s="141">
        <v>6170.28</v>
      </c>
      <c r="H10" s="142">
        <f>(G10/F10)-1</f>
        <v>0.91342531002595551</v>
      </c>
      <c r="I10" s="137">
        <v>3</v>
      </c>
      <c r="J10" s="137">
        <v>15</v>
      </c>
      <c r="K10" s="143" t="s">
        <v>68</v>
      </c>
      <c r="L10" s="144">
        <v>0.03</v>
      </c>
      <c r="M10" s="143" t="s">
        <v>72</v>
      </c>
      <c r="N10" s="137" t="s">
        <v>80</v>
      </c>
      <c r="O10" s="137" t="s">
        <v>42</v>
      </c>
      <c r="P10" s="140" t="s">
        <v>73</v>
      </c>
      <c r="Q10" s="137" t="s">
        <v>639</v>
      </c>
      <c r="R10" s="303"/>
      <c r="S10" s="145">
        <f>AVERAGE(F10:G10)</f>
        <v>4697.5050000000001</v>
      </c>
      <c r="T10" s="137" t="s">
        <v>424</v>
      </c>
      <c r="U10" s="137" t="s">
        <v>420</v>
      </c>
      <c r="V10" s="137" t="s">
        <v>425</v>
      </c>
      <c r="W10" s="146">
        <v>5</v>
      </c>
    </row>
    <row r="11" spans="1:26" s="147" customFormat="1" ht="22.5" x14ac:dyDescent="0.25">
      <c r="A11" s="137" t="s">
        <v>34</v>
      </c>
      <c r="B11" s="137">
        <v>1894</v>
      </c>
      <c r="C11" s="138" t="s">
        <v>123</v>
      </c>
      <c r="D11" s="139" t="s">
        <v>70</v>
      </c>
      <c r="E11" s="140" t="s">
        <v>139</v>
      </c>
      <c r="F11" s="141">
        <v>3224.73</v>
      </c>
      <c r="G11" s="141">
        <v>6170.28</v>
      </c>
      <c r="H11" s="142">
        <f>(G11/F11)-1</f>
        <v>0.91342531002595551</v>
      </c>
      <c r="I11" s="137">
        <v>3</v>
      </c>
      <c r="J11" s="137">
        <v>15</v>
      </c>
      <c r="K11" s="143" t="s">
        <v>68</v>
      </c>
      <c r="L11" s="144">
        <v>0.03</v>
      </c>
      <c r="M11" s="143" t="s">
        <v>72</v>
      </c>
      <c r="N11" s="137" t="s">
        <v>80</v>
      </c>
      <c r="O11" s="137" t="s">
        <v>42</v>
      </c>
      <c r="P11" s="140" t="s">
        <v>73</v>
      </c>
      <c r="Q11" s="137" t="s">
        <v>639</v>
      </c>
      <c r="R11" s="303"/>
      <c r="S11" s="145">
        <f>AVERAGE(F11:G11)</f>
        <v>4697.5050000000001</v>
      </c>
      <c r="T11" s="137" t="s">
        <v>426</v>
      </c>
      <c r="U11" s="137" t="s">
        <v>420</v>
      </c>
      <c r="V11" s="137" t="s">
        <v>427</v>
      </c>
      <c r="W11" s="146">
        <v>5</v>
      </c>
    </row>
    <row r="12" spans="1:26" s="147" customFormat="1" ht="22.5" x14ac:dyDescent="0.25">
      <c r="A12" s="137" t="s">
        <v>34</v>
      </c>
      <c r="B12" s="137">
        <v>1895</v>
      </c>
      <c r="C12" s="138" t="s">
        <v>120</v>
      </c>
      <c r="D12" s="139" t="s">
        <v>70</v>
      </c>
      <c r="E12" s="140" t="s">
        <v>139</v>
      </c>
      <c r="F12" s="141">
        <v>3224.73</v>
      </c>
      <c r="G12" s="141">
        <v>6170.28</v>
      </c>
      <c r="H12" s="142">
        <f t="shared" si="0"/>
        <v>0.91342531002595551</v>
      </c>
      <c r="I12" s="137">
        <v>3</v>
      </c>
      <c r="J12" s="137">
        <v>15</v>
      </c>
      <c r="K12" s="143" t="s">
        <v>68</v>
      </c>
      <c r="L12" s="144">
        <v>0.03</v>
      </c>
      <c r="M12" s="143" t="s">
        <v>72</v>
      </c>
      <c r="N12" s="137" t="s">
        <v>80</v>
      </c>
      <c r="O12" s="137" t="s">
        <v>42</v>
      </c>
      <c r="P12" s="140" t="s">
        <v>73</v>
      </c>
      <c r="Q12" s="137" t="s">
        <v>639</v>
      </c>
      <c r="R12" s="303"/>
      <c r="S12" s="145">
        <f t="shared" si="1"/>
        <v>4697.5050000000001</v>
      </c>
      <c r="T12" s="137" t="s">
        <v>428</v>
      </c>
      <c r="U12" s="137" t="s">
        <v>420</v>
      </c>
      <c r="V12" s="137" t="s">
        <v>429</v>
      </c>
      <c r="W12" s="146">
        <v>5</v>
      </c>
    </row>
    <row r="13" spans="1:26" s="84" customFormat="1" ht="22.5" x14ac:dyDescent="0.25">
      <c r="A13" s="137" t="s">
        <v>34</v>
      </c>
      <c r="B13" s="137">
        <v>1896</v>
      </c>
      <c r="C13" s="138" t="s">
        <v>124</v>
      </c>
      <c r="D13" s="139" t="s">
        <v>70</v>
      </c>
      <c r="E13" s="140" t="s">
        <v>139</v>
      </c>
      <c r="F13" s="141">
        <v>3224.73</v>
      </c>
      <c r="G13" s="141">
        <v>6170.28</v>
      </c>
      <c r="H13" s="142">
        <f>(G13/F13)-1</f>
        <v>0.91342531002595551</v>
      </c>
      <c r="I13" s="137">
        <v>3</v>
      </c>
      <c r="J13" s="137">
        <v>15</v>
      </c>
      <c r="K13" s="143" t="s">
        <v>68</v>
      </c>
      <c r="L13" s="144">
        <v>0.03</v>
      </c>
      <c r="M13" s="143" t="s">
        <v>72</v>
      </c>
      <c r="N13" s="137" t="s">
        <v>80</v>
      </c>
      <c r="O13" s="137" t="s">
        <v>42</v>
      </c>
      <c r="P13" s="140" t="s">
        <v>73</v>
      </c>
      <c r="Q13" s="137" t="s">
        <v>639</v>
      </c>
      <c r="R13" s="303"/>
      <c r="S13" s="145">
        <f>AVERAGE(F13:G13)</f>
        <v>4697.5050000000001</v>
      </c>
      <c r="T13" s="137" t="s">
        <v>430</v>
      </c>
      <c r="U13" s="137" t="s">
        <v>420</v>
      </c>
      <c r="V13" s="137" t="s">
        <v>431</v>
      </c>
      <c r="W13" s="146">
        <v>5</v>
      </c>
    </row>
    <row r="14" spans="1:26" s="147" customFormat="1" ht="33.75" x14ac:dyDescent="0.25">
      <c r="A14" s="137" t="s">
        <v>34</v>
      </c>
      <c r="B14" s="149">
        <v>1900</v>
      </c>
      <c r="C14" s="138" t="s">
        <v>125</v>
      </c>
      <c r="D14" s="139" t="s">
        <v>70</v>
      </c>
      <c r="E14" s="140" t="s">
        <v>139</v>
      </c>
      <c r="F14" s="141">
        <v>3224.73</v>
      </c>
      <c r="G14" s="141">
        <v>6170.28</v>
      </c>
      <c r="H14" s="142">
        <f>(G14/F14)-1</f>
        <v>0.91342531002595551</v>
      </c>
      <c r="I14" s="137">
        <v>3</v>
      </c>
      <c r="J14" s="137">
        <v>15</v>
      </c>
      <c r="K14" s="143" t="s">
        <v>68</v>
      </c>
      <c r="L14" s="144">
        <v>0.03</v>
      </c>
      <c r="M14" s="143" t="s">
        <v>72</v>
      </c>
      <c r="N14" s="137" t="s">
        <v>80</v>
      </c>
      <c r="O14" s="137" t="s">
        <v>42</v>
      </c>
      <c r="P14" s="140" t="s">
        <v>73</v>
      </c>
      <c r="Q14" s="137" t="s">
        <v>639</v>
      </c>
      <c r="R14" s="303"/>
      <c r="S14" s="145">
        <f>AVERAGE(F14:G14)</f>
        <v>4697.5050000000001</v>
      </c>
      <c r="T14" s="137" t="s">
        <v>432</v>
      </c>
      <c r="U14" s="137" t="s">
        <v>420</v>
      </c>
      <c r="V14" s="137" t="s">
        <v>433</v>
      </c>
      <c r="W14" s="146" t="s">
        <v>150</v>
      </c>
    </row>
    <row r="15" spans="1:26" s="147" customFormat="1" ht="90" x14ac:dyDescent="0.25">
      <c r="A15" s="137" t="s">
        <v>34</v>
      </c>
      <c r="B15" s="137">
        <v>1999</v>
      </c>
      <c r="C15" s="138" t="s">
        <v>35</v>
      </c>
      <c r="D15" s="139" t="s">
        <v>70</v>
      </c>
      <c r="E15" s="140" t="s">
        <v>20</v>
      </c>
      <c r="F15" s="141">
        <v>7099.68</v>
      </c>
      <c r="G15" s="141">
        <v>16841.68</v>
      </c>
      <c r="H15" s="142">
        <f>(G15/F15)-1</f>
        <v>1.3721745205417708</v>
      </c>
      <c r="I15" s="137">
        <v>4</v>
      </c>
      <c r="J15" s="137">
        <v>17</v>
      </c>
      <c r="K15" s="143" t="s">
        <v>68</v>
      </c>
      <c r="L15" s="144">
        <v>0.02</v>
      </c>
      <c r="M15" s="143" t="s">
        <v>72</v>
      </c>
      <c r="N15" s="137" t="s">
        <v>80</v>
      </c>
      <c r="O15" s="144" t="s">
        <v>89</v>
      </c>
      <c r="P15" s="140" t="s">
        <v>73</v>
      </c>
      <c r="Q15" s="137" t="s">
        <v>639</v>
      </c>
      <c r="R15" s="303"/>
      <c r="S15" s="151">
        <f>AVERAGE(F15:G15)</f>
        <v>11970.68</v>
      </c>
      <c r="T15" s="137" t="s">
        <v>434</v>
      </c>
      <c r="U15" s="137" t="s">
        <v>413</v>
      </c>
      <c r="V15" s="137" t="s">
        <v>435</v>
      </c>
      <c r="W15" s="146">
        <v>5</v>
      </c>
      <c r="Y15" s="84"/>
      <c r="Z15" s="84"/>
    </row>
    <row r="16" spans="1:26" s="147" customFormat="1" ht="22.5" x14ac:dyDescent="0.25">
      <c r="A16" s="137" t="s">
        <v>34</v>
      </c>
      <c r="B16" s="137">
        <v>2224</v>
      </c>
      <c r="C16" s="138" t="s">
        <v>121</v>
      </c>
      <c r="D16" s="139" t="s">
        <v>70</v>
      </c>
      <c r="E16" s="140" t="s">
        <v>139</v>
      </c>
      <c r="F16" s="141">
        <v>3224.73</v>
      </c>
      <c r="G16" s="141">
        <v>6170.28</v>
      </c>
      <c r="H16" s="142">
        <f t="shared" si="0"/>
        <v>0.91342531002595551</v>
      </c>
      <c r="I16" s="137">
        <v>3</v>
      </c>
      <c r="J16" s="137">
        <v>15</v>
      </c>
      <c r="K16" s="143" t="s">
        <v>68</v>
      </c>
      <c r="L16" s="144">
        <v>0.03</v>
      </c>
      <c r="M16" s="143" t="s">
        <v>72</v>
      </c>
      <c r="N16" s="137" t="s">
        <v>80</v>
      </c>
      <c r="O16" s="137" t="s">
        <v>42</v>
      </c>
      <c r="P16" s="140" t="s">
        <v>73</v>
      </c>
      <c r="Q16" s="137" t="s">
        <v>639</v>
      </c>
      <c r="R16" s="303"/>
      <c r="S16" s="145">
        <f t="shared" si="1"/>
        <v>4697.5050000000001</v>
      </c>
      <c r="T16" s="137" t="s">
        <v>436</v>
      </c>
      <c r="U16" s="137" t="s">
        <v>420</v>
      </c>
      <c r="V16" s="137" t="s">
        <v>437</v>
      </c>
      <c r="W16" s="146">
        <v>5</v>
      </c>
      <c r="Y16" s="84"/>
      <c r="Z16" s="84"/>
    </row>
    <row r="17" spans="1:26" s="147" customFormat="1" ht="33.75" x14ac:dyDescent="0.25">
      <c r="A17" s="137" t="s">
        <v>34</v>
      </c>
      <c r="B17" s="137">
        <v>1851</v>
      </c>
      <c r="C17" s="148" t="s">
        <v>173</v>
      </c>
      <c r="D17" s="139" t="s">
        <v>70</v>
      </c>
      <c r="E17" s="140" t="s">
        <v>20</v>
      </c>
      <c r="F17" s="141">
        <v>6278.56</v>
      </c>
      <c r="G17" s="141">
        <v>12614.24</v>
      </c>
      <c r="H17" s="142">
        <f t="shared" si="0"/>
        <v>1.0090976274814607</v>
      </c>
      <c r="I17" s="137">
        <v>4</v>
      </c>
      <c r="J17" s="137">
        <v>15</v>
      </c>
      <c r="K17" s="143" t="s">
        <v>68</v>
      </c>
      <c r="L17" s="144">
        <v>0.03</v>
      </c>
      <c r="M17" s="143" t="s">
        <v>72</v>
      </c>
      <c r="N17" s="137" t="s">
        <v>80</v>
      </c>
      <c r="O17" s="137" t="s">
        <v>45</v>
      </c>
      <c r="P17" s="140" t="s">
        <v>73</v>
      </c>
      <c r="Q17" s="137" t="s">
        <v>639</v>
      </c>
      <c r="R17" s="303"/>
      <c r="S17" s="145">
        <f t="shared" ref="S17:S36" si="2">AVERAGE(F17:G17)</f>
        <v>9446.4</v>
      </c>
      <c r="T17" s="137" t="s">
        <v>438</v>
      </c>
      <c r="U17" s="137" t="s">
        <v>413</v>
      </c>
      <c r="V17" s="137" t="s">
        <v>439</v>
      </c>
      <c r="W17" s="146">
        <v>5</v>
      </c>
    </row>
    <row r="18" spans="1:26" s="150" customFormat="1" ht="33.75" x14ac:dyDescent="0.25">
      <c r="A18" s="137" t="s">
        <v>34</v>
      </c>
      <c r="B18" s="137">
        <v>1859</v>
      </c>
      <c r="C18" s="148" t="s">
        <v>127</v>
      </c>
      <c r="D18" s="139" t="s">
        <v>70</v>
      </c>
      <c r="E18" s="140" t="s">
        <v>20</v>
      </c>
      <c r="F18" s="141">
        <v>6278.56</v>
      </c>
      <c r="G18" s="141">
        <v>12614.24</v>
      </c>
      <c r="H18" s="142">
        <f t="shared" si="0"/>
        <v>1.0090976274814607</v>
      </c>
      <c r="I18" s="137">
        <v>4</v>
      </c>
      <c r="J18" s="137">
        <v>15</v>
      </c>
      <c r="K18" s="143" t="s">
        <v>68</v>
      </c>
      <c r="L18" s="144">
        <v>0.03</v>
      </c>
      <c r="M18" s="143" t="s">
        <v>72</v>
      </c>
      <c r="N18" s="137" t="s">
        <v>80</v>
      </c>
      <c r="O18" s="137" t="s">
        <v>45</v>
      </c>
      <c r="P18" s="140" t="s">
        <v>73</v>
      </c>
      <c r="Q18" s="137" t="s">
        <v>639</v>
      </c>
      <c r="R18" s="303"/>
      <c r="S18" s="145">
        <f t="shared" si="2"/>
        <v>9446.4</v>
      </c>
      <c r="T18" s="137" t="s">
        <v>440</v>
      </c>
      <c r="U18" s="137" t="s">
        <v>413</v>
      </c>
      <c r="V18" s="137" t="s">
        <v>441</v>
      </c>
      <c r="W18" s="146">
        <v>5</v>
      </c>
    </row>
    <row r="19" spans="1:26" s="150" customFormat="1" ht="33.75" x14ac:dyDescent="0.25">
      <c r="A19" s="137" t="s">
        <v>34</v>
      </c>
      <c r="B19" s="137">
        <v>1861</v>
      </c>
      <c r="C19" s="148" t="s">
        <v>174</v>
      </c>
      <c r="D19" s="139" t="s">
        <v>70</v>
      </c>
      <c r="E19" s="140" t="s">
        <v>20</v>
      </c>
      <c r="F19" s="141">
        <v>6278.56</v>
      </c>
      <c r="G19" s="141">
        <v>12614.24</v>
      </c>
      <c r="H19" s="142">
        <f t="shared" si="0"/>
        <v>1.0090976274814607</v>
      </c>
      <c r="I19" s="137">
        <v>4</v>
      </c>
      <c r="J19" s="137">
        <v>15</v>
      </c>
      <c r="K19" s="143" t="s">
        <v>68</v>
      </c>
      <c r="L19" s="144">
        <v>0.03</v>
      </c>
      <c r="M19" s="143" t="s">
        <v>72</v>
      </c>
      <c r="N19" s="137" t="s">
        <v>80</v>
      </c>
      <c r="O19" s="137" t="s">
        <v>45</v>
      </c>
      <c r="P19" s="140" t="s">
        <v>73</v>
      </c>
      <c r="Q19" s="137" t="s">
        <v>639</v>
      </c>
      <c r="R19" s="303"/>
      <c r="S19" s="145">
        <f t="shared" si="2"/>
        <v>9446.4</v>
      </c>
      <c r="T19" s="137" t="s">
        <v>442</v>
      </c>
      <c r="U19" s="137" t="s">
        <v>413</v>
      </c>
      <c r="V19" s="137" t="s">
        <v>443</v>
      </c>
      <c r="W19" s="146">
        <v>5</v>
      </c>
    </row>
    <row r="20" spans="1:26" s="150" customFormat="1" ht="33.75" x14ac:dyDescent="0.25">
      <c r="A20" s="137" t="s">
        <v>34</v>
      </c>
      <c r="B20" s="137">
        <v>1862</v>
      </c>
      <c r="C20" s="148" t="s">
        <v>149</v>
      </c>
      <c r="D20" s="139" t="s">
        <v>70</v>
      </c>
      <c r="E20" s="140" t="s">
        <v>20</v>
      </c>
      <c r="F20" s="141">
        <v>6278.56</v>
      </c>
      <c r="G20" s="141">
        <v>12614.24</v>
      </c>
      <c r="H20" s="142">
        <f t="shared" si="0"/>
        <v>1.0090976274814607</v>
      </c>
      <c r="I20" s="137">
        <v>4</v>
      </c>
      <c r="J20" s="137">
        <v>15</v>
      </c>
      <c r="K20" s="143" t="s">
        <v>68</v>
      </c>
      <c r="L20" s="144">
        <v>0.03</v>
      </c>
      <c r="M20" s="143" t="s">
        <v>72</v>
      </c>
      <c r="N20" s="137" t="s">
        <v>80</v>
      </c>
      <c r="O20" s="137" t="s">
        <v>45</v>
      </c>
      <c r="P20" s="140" t="s">
        <v>73</v>
      </c>
      <c r="Q20" s="137" t="s">
        <v>639</v>
      </c>
      <c r="R20" s="303"/>
      <c r="S20" s="145">
        <f t="shared" si="2"/>
        <v>9446.4</v>
      </c>
      <c r="T20" s="137" t="s">
        <v>444</v>
      </c>
      <c r="U20" s="137" t="s">
        <v>413</v>
      </c>
      <c r="V20" s="137" t="s">
        <v>445</v>
      </c>
      <c r="W20" s="146">
        <v>5</v>
      </c>
    </row>
    <row r="21" spans="1:26" s="150" customFormat="1" ht="33.75" x14ac:dyDescent="0.25">
      <c r="A21" s="137" t="s">
        <v>34</v>
      </c>
      <c r="B21" s="137">
        <v>1870</v>
      </c>
      <c r="C21" s="148" t="s">
        <v>128</v>
      </c>
      <c r="D21" s="139" t="s">
        <v>70</v>
      </c>
      <c r="E21" s="140" t="s">
        <v>20</v>
      </c>
      <c r="F21" s="141">
        <v>6278.56</v>
      </c>
      <c r="G21" s="141">
        <v>12614.24</v>
      </c>
      <c r="H21" s="142">
        <f t="shared" si="0"/>
        <v>1.0090976274814607</v>
      </c>
      <c r="I21" s="137">
        <v>4</v>
      </c>
      <c r="J21" s="137">
        <v>15</v>
      </c>
      <c r="K21" s="143" t="s">
        <v>68</v>
      </c>
      <c r="L21" s="144">
        <v>0.03</v>
      </c>
      <c r="M21" s="143" t="s">
        <v>72</v>
      </c>
      <c r="N21" s="137" t="s">
        <v>80</v>
      </c>
      <c r="O21" s="137" t="s">
        <v>45</v>
      </c>
      <c r="P21" s="140" t="s">
        <v>73</v>
      </c>
      <c r="Q21" s="137" t="s">
        <v>639</v>
      </c>
      <c r="R21" s="303"/>
      <c r="S21" s="145">
        <f t="shared" si="2"/>
        <v>9446.4</v>
      </c>
      <c r="T21" s="137" t="s">
        <v>446</v>
      </c>
      <c r="U21" s="137" t="s">
        <v>413</v>
      </c>
      <c r="V21" s="137" t="s">
        <v>447</v>
      </c>
      <c r="W21" s="146">
        <v>5</v>
      </c>
    </row>
    <row r="22" spans="1:26" s="150" customFormat="1" ht="33.75" x14ac:dyDescent="0.25">
      <c r="A22" s="137" t="s">
        <v>34</v>
      </c>
      <c r="B22" s="137">
        <v>2222</v>
      </c>
      <c r="C22" s="148" t="s">
        <v>129</v>
      </c>
      <c r="D22" s="139" t="s">
        <v>70</v>
      </c>
      <c r="E22" s="140" t="s">
        <v>20</v>
      </c>
      <c r="F22" s="141">
        <v>6278.56</v>
      </c>
      <c r="G22" s="141">
        <v>12614.24</v>
      </c>
      <c r="H22" s="142">
        <f t="shared" si="0"/>
        <v>1.0090976274814607</v>
      </c>
      <c r="I22" s="137">
        <v>4</v>
      </c>
      <c r="J22" s="137">
        <v>15</v>
      </c>
      <c r="K22" s="143" t="s">
        <v>68</v>
      </c>
      <c r="L22" s="144">
        <v>0.03</v>
      </c>
      <c r="M22" s="143" t="s">
        <v>72</v>
      </c>
      <c r="N22" s="137" t="s">
        <v>80</v>
      </c>
      <c r="O22" s="137" t="s">
        <v>45</v>
      </c>
      <c r="P22" s="140" t="s">
        <v>73</v>
      </c>
      <c r="Q22" s="137" t="s">
        <v>639</v>
      </c>
      <c r="R22" s="303"/>
      <c r="S22" s="145">
        <f t="shared" si="2"/>
        <v>9446.4</v>
      </c>
      <c r="T22" s="137" t="s">
        <v>448</v>
      </c>
      <c r="U22" s="137" t="s">
        <v>413</v>
      </c>
      <c r="V22" s="137" t="s">
        <v>449</v>
      </c>
      <c r="W22" s="146">
        <v>5</v>
      </c>
    </row>
    <row r="23" spans="1:26" s="150" customFormat="1" ht="33.75" x14ac:dyDescent="0.25">
      <c r="A23" s="137" t="s">
        <v>34</v>
      </c>
      <c r="B23" s="137">
        <v>1879</v>
      </c>
      <c r="C23" s="148" t="s">
        <v>130</v>
      </c>
      <c r="D23" s="139" t="s">
        <v>70</v>
      </c>
      <c r="E23" s="140" t="s">
        <v>20</v>
      </c>
      <c r="F23" s="141">
        <v>6278.56</v>
      </c>
      <c r="G23" s="141">
        <v>12614.24</v>
      </c>
      <c r="H23" s="142">
        <f t="shared" si="0"/>
        <v>1.0090976274814607</v>
      </c>
      <c r="I23" s="137">
        <v>4</v>
      </c>
      <c r="J23" s="137">
        <v>15</v>
      </c>
      <c r="K23" s="143" t="s">
        <v>68</v>
      </c>
      <c r="L23" s="144">
        <v>0.03</v>
      </c>
      <c r="M23" s="143" t="s">
        <v>72</v>
      </c>
      <c r="N23" s="137" t="s">
        <v>80</v>
      </c>
      <c r="O23" s="137" t="s">
        <v>45</v>
      </c>
      <c r="P23" s="140" t="s">
        <v>73</v>
      </c>
      <c r="Q23" s="137" t="s">
        <v>639</v>
      </c>
      <c r="R23" s="303"/>
      <c r="S23" s="145">
        <f t="shared" si="2"/>
        <v>9446.4</v>
      </c>
      <c r="T23" s="137" t="s">
        <v>450</v>
      </c>
      <c r="U23" s="137" t="s">
        <v>413</v>
      </c>
      <c r="V23" s="137" t="s">
        <v>451</v>
      </c>
      <c r="W23" s="146">
        <v>5</v>
      </c>
      <c r="Y23" s="152"/>
      <c r="Z23" s="152"/>
    </row>
    <row r="24" spans="1:26" s="150" customFormat="1" ht="33.75" x14ac:dyDescent="0.25">
      <c r="A24" s="137" t="s">
        <v>34</v>
      </c>
      <c r="B24" s="137">
        <v>1902</v>
      </c>
      <c r="C24" s="138" t="s">
        <v>131</v>
      </c>
      <c r="D24" s="139" t="s">
        <v>70</v>
      </c>
      <c r="E24" s="140" t="s">
        <v>20</v>
      </c>
      <c r="F24" s="141">
        <v>6278.56</v>
      </c>
      <c r="G24" s="141">
        <v>12614.24</v>
      </c>
      <c r="H24" s="142">
        <f t="shared" si="0"/>
        <v>1.0090976274814607</v>
      </c>
      <c r="I24" s="137">
        <v>4</v>
      </c>
      <c r="J24" s="137">
        <v>15</v>
      </c>
      <c r="K24" s="143" t="s">
        <v>68</v>
      </c>
      <c r="L24" s="144">
        <v>0.03</v>
      </c>
      <c r="M24" s="143" t="s">
        <v>72</v>
      </c>
      <c r="N24" s="137" t="s">
        <v>80</v>
      </c>
      <c r="O24" s="137" t="s">
        <v>45</v>
      </c>
      <c r="P24" s="140" t="s">
        <v>73</v>
      </c>
      <c r="Q24" s="137" t="s">
        <v>639</v>
      </c>
      <c r="R24" s="303"/>
      <c r="S24" s="145">
        <f t="shared" si="2"/>
        <v>9446.4</v>
      </c>
      <c r="T24" s="137" t="s">
        <v>452</v>
      </c>
      <c r="U24" s="137" t="s">
        <v>413</v>
      </c>
      <c r="V24" s="137" t="s">
        <v>453</v>
      </c>
      <c r="W24" s="146">
        <v>5</v>
      </c>
      <c r="Y24" s="152"/>
      <c r="Z24" s="152"/>
    </row>
    <row r="25" spans="1:26" s="150" customFormat="1" ht="33.75" x14ac:dyDescent="0.25">
      <c r="A25" s="139" t="s">
        <v>34</v>
      </c>
      <c r="B25" s="139">
        <v>2223</v>
      </c>
      <c r="C25" s="148" t="s">
        <v>57</v>
      </c>
      <c r="D25" s="139" t="s">
        <v>70</v>
      </c>
      <c r="E25" s="153" t="s">
        <v>20</v>
      </c>
      <c r="F25" s="154">
        <v>13705.13</v>
      </c>
      <c r="G25" s="154">
        <v>25721.55</v>
      </c>
      <c r="H25" s="155">
        <f t="shared" si="0"/>
        <v>0.87678263540732559</v>
      </c>
      <c r="I25" s="139">
        <v>4</v>
      </c>
      <c r="J25" s="139">
        <v>15</v>
      </c>
      <c r="K25" s="156" t="s">
        <v>68</v>
      </c>
      <c r="L25" s="157">
        <v>0.03</v>
      </c>
      <c r="M25" s="156" t="s">
        <v>72</v>
      </c>
      <c r="N25" s="139" t="s">
        <v>80</v>
      </c>
      <c r="O25" s="139" t="s">
        <v>45</v>
      </c>
      <c r="P25" s="153" t="s">
        <v>73</v>
      </c>
      <c r="Q25" s="137" t="s">
        <v>639</v>
      </c>
      <c r="R25" s="304"/>
      <c r="S25" s="151">
        <f t="shared" si="2"/>
        <v>19713.34</v>
      </c>
      <c r="T25" s="137" t="s">
        <v>454</v>
      </c>
      <c r="U25" s="137" t="s">
        <v>413</v>
      </c>
      <c r="V25" s="137" t="s">
        <v>455</v>
      </c>
      <c r="W25" s="146">
        <v>5</v>
      </c>
      <c r="Y25" s="152"/>
      <c r="Z25" s="152"/>
    </row>
    <row r="26" spans="1:26" s="147" customFormat="1" ht="90" x14ac:dyDescent="0.25">
      <c r="A26" s="158" t="s">
        <v>32</v>
      </c>
      <c r="B26" s="158">
        <v>2286</v>
      </c>
      <c r="C26" s="159" t="s">
        <v>90</v>
      </c>
      <c r="D26" s="158" t="s">
        <v>70</v>
      </c>
      <c r="E26" s="160" t="s">
        <v>21</v>
      </c>
      <c r="F26" s="161">
        <v>3003.37</v>
      </c>
      <c r="G26" s="161">
        <v>5013.05</v>
      </c>
      <c r="H26" s="162">
        <f t="shared" si="0"/>
        <v>0.66914166419721854</v>
      </c>
      <c r="I26" s="158">
        <v>3</v>
      </c>
      <c r="J26" s="158">
        <v>15</v>
      </c>
      <c r="K26" s="158" t="s">
        <v>68</v>
      </c>
      <c r="L26" s="163">
        <v>0.02</v>
      </c>
      <c r="M26" s="158" t="s">
        <v>72</v>
      </c>
      <c r="N26" s="158" t="s">
        <v>80</v>
      </c>
      <c r="O26" s="163" t="s">
        <v>42</v>
      </c>
      <c r="P26" s="160" t="s">
        <v>73</v>
      </c>
      <c r="Q26" s="164" t="s">
        <v>627</v>
      </c>
      <c r="R26" s="164" t="s">
        <v>666</v>
      </c>
      <c r="S26" s="165">
        <f>AVERAGE(F26:G26)</f>
        <v>4008.21</v>
      </c>
      <c r="T26" s="164" t="s">
        <v>456</v>
      </c>
      <c r="U26" s="164" t="s">
        <v>457</v>
      </c>
      <c r="V26" s="164" t="s">
        <v>414</v>
      </c>
      <c r="W26" s="158">
        <v>4</v>
      </c>
      <c r="Y26" s="84"/>
      <c r="Z26" s="84"/>
    </row>
    <row r="27" spans="1:26" s="147" customFormat="1" ht="236.25" x14ac:dyDescent="0.25">
      <c r="A27" s="158" t="s">
        <v>32</v>
      </c>
      <c r="B27" s="158">
        <v>2169</v>
      </c>
      <c r="C27" s="159" t="s">
        <v>41</v>
      </c>
      <c r="D27" s="158" t="s">
        <v>70</v>
      </c>
      <c r="E27" s="160" t="s">
        <v>20</v>
      </c>
      <c r="F27" s="161">
        <v>8477.66</v>
      </c>
      <c r="G27" s="161">
        <v>14857.94</v>
      </c>
      <c r="H27" s="162">
        <f t="shared" si="0"/>
        <v>0.75259918420885019</v>
      </c>
      <c r="I27" s="158">
        <v>4</v>
      </c>
      <c r="J27" s="158">
        <v>15</v>
      </c>
      <c r="K27" s="158" t="s">
        <v>68</v>
      </c>
      <c r="L27" s="163">
        <v>0.02</v>
      </c>
      <c r="M27" s="158" t="s">
        <v>72</v>
      </c>
      <c r="N27" s="158" t="s">
        <v>80</v>
      </c>
      <c r="O27" s="163" t="s">
        <v>45</v>
      </c>
      <c r="P27" s="160" t="s">
        <v>73</v>
      </c>
      <c r="Q27" s="164" t="s">
        <v>628</v>
      </c>
      <c r="R27" s="164" t="s">
        <v>667</v>
      </c>
      <c r="S27" s="165">
        <f>AVERAGE(F27:G27)</f>
        <v>11667.8</v>
      </c>
      <c r="T27" s="164" t="s">
        <v>458</v>
      </c>
      <c r="U27" s="164" t="s">
        <v>413</v>
      </c>
      <c r="V27" s="164" t="s">
        <v>644</v>
      </c>
      <c r="W27" s="158">
        <v>4</v>
      </c>
      <c r="Y27" s="84"/>
      <c r="Z27" s="84"/>
    </row>
    <row r="28" spans="1:26" s="147" customFormat="1" ht="90" x14ac:dyDescent="0.25">
      <c r="A28" s="158" t="s">
        <v>32</v>
      </c>
      <c r="B28" s="158">
        <v>1395</v>
      </c>
      <c r="C28" s="159" t="s">
        <v>33</v>
      </c>
      <c r="D28" s="158" t="s">
        <v>70</v>
      </c>
      <c r="E28" s="160" t="s">
        <v>20</v>
      </c>
      <c r="F28" s="161">
        <v>11583.43</v>
      </c>
      <c r="G28" s="161">
        <v>20301.09</v>
      </c>
      <c r="H28" s="162">
        <f t="shared" ref="H28:H37" si="3">(G28/F28)-1</f>
        <v>0.752597460337741</v>
      </c>
      <c r="I28" s="158">
        <v>4</v>
      </c>
      <c r="J28" s="158">
        <v>15</v>
      </c>
      <c r="K28" s="158" t="s">
        <v>68</v>
      </c>
      <c r="L28" s="163">
        <v>0.02</v>
      </c>
      <c r="M28" s="158" t="s">
        <v>72</v>
      </c>
      <c r="N28" s="158" t="s">
        <v>80</v>
      </c>
      <c r="O28" s="163" t="s">
        <v>45</v>
      </c>
      <c r="P28" s="160" t="s">
        <v>73</v>
      </c>
      <c r="Q28" s="164" t="s">
        <v>629</v>
      </c>
      <c r="R28" s="164" t="s">
        <v>668</v>
      </c>
      <c r="S28" s="165">
        <f>AVERAGE(F28:G28)</f>
        <v>15942.26</v>
      </c>
      <c r="T28" s="164" t="s">
        <v>459</v>
      </c>
      <c r="U28" s="164" t="s">
        <v>413</v>
      </c>
      <c r="V28" s="164" t="s">
        <v>414</v>
      </c>
      <c r="W28" s="158">
        <v>4</v>
      </c>
      <c r="Y28" s="84"/>
      <c r="Z28" s="84"/>
    </row>
    <row r="29" spans="1:26" s="150" customFormat="1" ht="123.75" x14ac:dyDescent="0.25">
      <c r="A29" s="166" t="s">
        <v>30</v>
      </c>
      <c r="B29" s="166">
        <v>646</v>
      </c>
      <c r="C29" s="167" t="s">
        <v>31</v>
      </c>
      <c r="D29" s="166" t="s">
        <v>70</v>
      </c>
      <c r="E29" s="168" t="s">
        <v>21</v>
      </c>
      <c r="F29" s="169">
        <v>4779.5600000000004</v>
      </c>
      <c r="G29" s="169">
        <v>8851.49</v>
      </c>
      <c r="H29" s="170">
        <f t="shared" si="3"/>
        <v>0.85194662270167099</v>
      </c>
      <c r="I29" s="166">
        <v>1</v>
      </c>
      <c r="J29" s="166">
        <v>15</v>
      </c>
      <c r="K29" s="166" t="s">
        <v>68</v>
      </c>
      <c r="L29" s="171">
        <v>4.4999999999999998E-2</v>
      </c>
      <c r="M29" s="172" t="s">
        <v>72</v>
      </c>
      <c r="N29" s="171" t="s">
        <v>38</v>
      </c>
      <c r="O29" s="166" t="s">
        <v>38</v>
      </c>
      <c r="P29" s="173" t="s">
        <v>38</v>
      </c>
      <c r="Q29" s="174" t="s">
        <v>641</v>
      </c>
      <c r="R29" s="175" t="s">
        <v>669</v>
      </c>
      <c r="S29" s="176">
        <f t="shared" si="2"/>
        <v>6815.5249999999996</v>
      </c>
      <c r="T29" s="166" t="s">
        <v>460</v>
      </c>
      <c r="U29" s="166" t="s">
        <v>457</v>
      </c>
      <c r="V29" s="166" t="s">
        <v>414</v>
      </c>
      <c r="W29" s="177">
        <v>1</v>
      </c>
      <c r="Y29" s="152"/>
      <c r="Z29" s="152"/>
    </row>
    <row r="30" spans="1:26" s="150" customFormat="1" ht="123.75" x14ac:dyDescent="0.25">
      <c r="A30" s="166" t="s">
        <v>30</v>
      </c>
      <c r="B30" s="166">
        <v>2806</v>
      </c>
      <c r="C30" s="167" t="s">
        <v>171</v>
      </c>
      <c r="D30" s="166" t="s">
        <v>70</v>
      </c>
      <c r="E30" s="168" t="s">
        <v>20</v>
      </c>
      <c r="F30" s="169">
        <v>17474.099999999999</v>
      </c>
      <c r="G30" s="169">
        <v>30625.08</v>
      </c>
      <c r="H30" s="170">
        <f t="shared" si="3"/>
        <v>0.75259841708585884</v>
      </c>
      <c r="I30" s="166">
        <v>4</v>
      </c>
      <c r="J30" s="166">
        <v>15</v>
      </c>
      <c r="K30" s="166" t="s">
        <v>93</v>
      </c>
      <c r="L30" s="178">
        <v>0.02</v>
      </c>
      <c r="M30" s="166" t="s">
        <v>99</v>
      </c>
      <c r="N30" s="166" t="s">
        <v>80</v>
      </c>
      <c r="O30" s="179" t="s">
        <v>43</v>
      </c>
      <c r="P30" s="168" t="s">
        <v>73</v>
      </c>
      <c r="Q30" s="174" t="s">
        <v>638</v>
      </c>
      <c r="R30" s="175" t="s">
        <v>670</v>
      </c>
      <c r="S30" s="176">
        <f t="shared" si="2"/>
        <v>24049.59</v>
      </c>
      <c r="T30" s="166" t="s">
        <v>461</v>
      </c>
      <c r="U30" s="166" t="s">
        <v>413</v>
      </c>
      <c r="V30" s="166" t="s">
        <v>462</v>
      </c>
      <c r="W30" s="177">
        <v>4</v>
      </c>
      <c r="Y30" s="152"/>
      <c r="Z30" s="152"/>
    </row>
    <row r="31" spans="1:26" s="150" customFormat="1" ht="56.25" x14ac:dyDescent="0.25">
      <c r="A31" s="166" t="s">
        <v>30</v>
      </c>
      <c r="B31" s="166">
        <v>758</v>
      </c>
      <c r="C31" s="167" t="s">
        <v>39</v>
      </c>
      <c r="D31" s="166" t="s">
        <v>70</v>
      </c>
      <c r="E31" s="168" t="s">
        <v>20</v>
      </c>
      <c r="F31" s="169">
        <v>30825.759999999998</v>
      </c>
      <c r="G31" s="169">
        <v>28586.33</v>
      </c>
      <c r="H31" s="170">
        <f t="shared" si="3"/>
        <v>-7.2648006083223748E-2</v>
      </c>
      <c r="I31" s="166">
        <v>4</v>
      </c>
      <c r="J31" s="166">
        <v>15</v>
      </c>
      <c r="K31" s="166" t="s">
        <v>93</v>
      </c>
      <c r="L31" s="178">
        <v>0.02</v>
      </c>
      <c r="M31" s="166" t="s">
        <v>99</v>
      </c>
      <c r="N31" s="166" t="s">
        <v>80</v>
      </c>
      <c r="O31" s="180" t="s">
        <v>44</v>
      </c>
      <c r="P31" s="168" t="s">
        <v>73</v>
      </c>
      <c r="Q31" s="174" t="s">
        <v>640</v>
      </c>
      <c r="R31" s="175" t="s">
        <v>671</v>
      </c>
      <c r="S31" s="176">
        <f>AVERAGE(F31:G31)</f>
        <v>29706.044999999998</v>
      </c>
      <c r="T31" s="166" t="s">
        <v>463</v>
      </c>
      <c r="U31" s="166" t="s">
        <v>413</v>
      </c>
      <c r="V31" s="166" t="s">
        <v>464</v>
      </c>
      <c r="W31" s="177">
        <v>4</v>
      </c>
      <c r="Y31" s="152"/>
      <c r="Z31" s="152"/>
    </row>
    <row r="32" spans="1:26" s="150" customFormat="1" ht="90" x14ac:dyDescent="0.25">
      <c r="A32" s="181" t="s">
        <v>29</v>
      </c>
      <c r="B32" s="181">
        <v>1957</v>
      </c>
      <c r="C32" s="182" t="s">
        <v>51</v>
      </c>
      <c r="D32" s="183" t="s">
        <v>70</v>
      </c>
      <c r="E32" s="184" t="s">
        <v>21</v>
      </c>
      <c r="F32" s="185">
        <v>3123.48</v>
      </c>
      <c r="G32" s="185">
        <v>5213.53</v>
      </c>
      <c r="H32" s="186">
        <f t="shared" si="3"/>
        <v>0.66914147041120797</v>
      </c>
      <c r="I32" s="183">
        <v>3</v>
      </c>
      <c r="J32" s="183">
        <v>15</v>
      </c>
      <c r="K32" s="187" t="s">
        <v>68</v>
      </c>
      <c r="L32" s="188">
        <v>0.02</v>
      </c>
      <c r="M32" s="187" t="s">
        <v>72</v>
      </c>
      <c r="N32" s="183" t="s">
        <v>80</v>
      </c>
      <c r="O32" s="189" t="s">
        <v>42</v>
      </c>
      <c r="P32" s="184" t="s">
        <v>73</v>
      </c>
      <c r="Q32" s="181" t="s">
        <v>630</v>
      </c>
      <c r="R32" s="181" t="s">
        <v>672</v>
      </c>
      <c r="S32" s="190">
        <f t="shared" si="2"/>
        <v>4168.5050000000001</v>
      </c>
      <c r="T32" s="181" t="s">
        <v>465</v>
      </c>
      <c r="U32" s="181" t="s">
        <v>457</v>
      </c>
      <c r="V32" s="181" t="s">
        <v>466</v>
      </c>
      <c r="W32" s="191">
        <v>1</v>
      </c>
      <c r="Y32" s="152"/>
      <c r="Z32" s="152"/>
    </row>
    <row r="33" spans="1:26" s="150" customFormat="1" ht="33.75" x14ac:dyDescent="0.25">
      <c r="A33" s="183" t="s">
        <v>29</v>
      </c>
      <c r="B33" s="183">
        <v>2</v>
      </c>
      <c r="C33" s="182" t="s">
        <v>133</v>
      </c>
      <c r="D33" s="183" t="s">
        <v>70</v>
      </c>
      <c r="E33" s="184" t="s">
        <v>20</v>
      </c>
      <c r="F33" s="185">
        <v>3833.41</v>
      </c>
      <c r="G33" s="185">
        <v>9320.82</v>
      </c>
      <c r="H33" s="186">
        <f t="shared" si="3"/>
        <v>1.4314696314769355</v>
      </c>
      <c r="I33" s="183">
        <v>7</v>
      </c>
      <c r="J33" s="183">
        <v>15</v>
      </c>
      <c r="K33" s="183" t="s">
        <v>94</v>
      </c>
      <c r="L33" s="188">
        <v>0.02</v>
      </c>
      <c r="M33" s="187" t="s">
        <v>72</v>
      </c>
      <c r="N33" s="188" t="s">
        <v>95</v>
      </c>
      <c r="O33" s="192" t="s">
        <v>97</v>
      </c>
      <c r="P33" s="184" t="s">
        <v>96</v>
      </c>
      <c r="Q33" s="181" t="s">
        <v>134</v>
      </c>
      <c r="R33" s="290" t="s">
        <v>673</v>
      </c>
      <c r="S33" s="190">
        <f t="shared" si="2"/>
        <v>6577.1149999999998</v>
      </c>
      <c r="T33" s="181" t="s">
        <v>467</v>
      </c>
      <c r="U33" s="181" t="s">
        <v>413</v>
      </c>
      <c r="V33" s="181" t="s">
        <v>468</v>
      </c>
      <c r="W33" s="191">
        <v>3</v>
      </c>
      <c r="Y33" s="152"/>
      <c r="Z33" s="152"/>
    </row>
    <row r="34" spans="1:26" s="150" customFormat="1" ht="112.5" x14ac:dyDescent="0.25">
      <c r="A34" s="183" t="s">
        <v>29</v>
      </c>
      <c r="B34" s="183">
        <v>3</v>
      </c>
      <c r="C34" s="182" t="s">
        <v>132</v>
      </c>
      <c r="D34" s="183" t="s">
        <v>70</v>
      </c>
      <c r="E34" s="184" t="s">
        <v>20</v>
      </c>
      <c r="F34" s="185">
        <v>3833.41</v>
      </c>
      <c r="G34" s="185">
        <v>9320.82</v>
      </c>
      <c r="H34" s="186">
        <f t="shared" si="3"/>
        <v>1.4314696314769355</v>
      </c>
      <c r="I34" s="183">
        <v>7</v>
      </c>
      <c r="J34" s="183">
        <v>15</v>
      </c>
      <c r="K34" s="183" t="s">
        <v>94</v>
      </c>
      <c r="L34" s="188">
        <v>0.02</v>
      </c>
      <c r="M34" s="187" t="s">
        <v>72</v>
      </c>
      <c r="N34" s="188" t="s">
        <v>95</v>
      </c>
      <c r="O34" s="192" t="s">
        <v>97</v>
      </c>
      <c r="P34" s="184" t="s">
        <v>96</v>
      </c>
      <c r="Q34" s="181" t="s">
        <v>134</v>
      </c>
      <c r="R34" s="291"/>
      <c r="S34" s="190">
        <f t="shared" si="2"/>
        <v>6577.1149999999998</v>
      </c>
      <c r="T34" s="181" t="s">
        <v>469</v>
      </c>
      <c r="U34" s="181" t="s">
        <v>413</v>
      </c>
      <c r="V34" s="181" t="s">
        <v>470</v>
      </c>
      <c r="W34" s="191">
        <v>3</v>
      </c>
      <c r="Y34" s="152"/>
      <c r="Z34" s="152"/>
    </row>
    <row r="35" spans="1:26" s="150" customFormat="1" ht="90" x14ac:dyDescent="0.25">
      <c r="A35" s="193" t="s">
        <v>98</v>
      </c>
      <c r="B35" s="193">
        <v>775</v>
      </c>
      <c r="C35" s="194" t="s">
        <v>100</v>
      </c>
      <c r="D35" s="193" t="s">
        <v>70</v>
      </c>
      <c r="E35" s="195" t="s">
        <v>20</v>
      </c>
      <c r="F35" s="196">
        <v>6358.26</v>
      </c>
      <c r="G35" s="196">
        <v>11143.46</v>
      </c>
      <c r="H35" s="197">
        <f t="shared" si="3"/>
        <v>0.75259583596770163</v>
      </c>
      <c r="I35" s="193">
        <v>4</v>
      </c>
      <c r="J35" s="193">
        <v>15</v>
      </c>
      <c r="K35" s="198" t="s">
        <v>68</v>
      </c>
      <c r="L35" s="199">
        <v>0.02</v>
      </c>
      <c r="M35" s="198" t="s">
        <v>72</v>
      </c>
      <c r="N35" s="193" t="s">
        <v>80</v>
      </c>
      <c r="O35" s="193" t="s">
        <v>45</v>
      </c>
      <c r="P35" s="195" t="s">
        <v>73</v>
      </c>
      <c r="Q35" s="200" t="s">
        <v>631</v>
      </c>
      <c r="R35" s="201" t="s">
        <v>674</v>
      </c>
      <c r="S35" s="202">
        <f t="shared" si="2"/>
        <v>8750.86</v>
      </c>
      <c r="T35" s="200" t="s">
        <v>471</v>
      </c>
      <c r="U35" s="200" t="s">
        <v>413</v>
      </c>
      <c r="V35" s="200" t="s">
        <v>472</v>
      </c>
      <c r="W35" s="193">
        <v>4</v>
      </c>
      <c r="Y35" s="152"/>
      <c r="Z35" s="152"/>
    </row>
    <row r="36" spans="1:26" s="150" customFormat="1" ht="90" x14ac:dyDescent="0.25">
      <c r="A36" s="203" t="s">
        <v>27</v>
      </c>
      <c r="B36" s="203">
        <v>772</v>
      </c>
      <c r="C36" s="204" t="s">
        <v>28</v>
      </c>
      <c r="D36" s="203" t="s">
        <v>70</v>
      </c>
      <c r="E36" s="205" t="s">
        <v>20</v>
      </c>
      <c r="F36" s="206">
        <v>17474.099999999999</v>
      </c>
      <c r="G36" s="206">
        <v>30625.08</v>
      </c>
      <c r="H36" s="207">
        <f t="shared" si="3"/>
        <v>0.75259841708585884</v>
      </c>
      <c r="I36" s="203">
        <v>4</v>
      </c>
      <c r="J36" s="203">
        <v>15</v>
      </c>
      <c r="K36" s="208" t="s">
        <v>93</v>
      </c>
      <c r="L36" s="209">
        <v>0.02</v>
      </c>
      <c r="M36" s="208" t="s">
        <v>99</v>
      </c>
      <c r="N36" s="203" t="s">
        <v>80</v>
      </c>
      <c r="O36" s="203" t="s">
        <v>43</v>
      </c>
      <c r="P36" s="205" t="s">
        <v>73</v>
      </c>
      <c r="Q36" s="210" t="s">
        <v>632</v>
      </c>
      <c r="R36" s="211" t="s">
        <v>675</v>
      </c>
      <c r="S36" s="212">
        <f t="shared" si="2"/>
        <v>24049.59</v>
      </c>
      <c r="T36" s="203" t="s">
        <v>473</v>
      </c>
      <c r="U36" s="203" t="s">
        <v>413</v>
      </c>
      <c r="V36" s="203" t="s">
        <v>474</v>
      </c>
      <c r="W36" s="213">
        <v>4</v>
      </c>
      <c r="Y36" s="152"/>
      <c r="Z36" s="152"/>
    </row>
    <row r="37" spans="1:26" s="147" customFormat="1" ht="56.25" x14ac:dyDescent="0.25">
      <c r="A37" s="214" t="s">
        <v>115</v>
      </c>
      <c r="B37" s="214">
        <v>499</v>
      </c>
      <c r="C37" s="215" t="s">
        <v>116</v>
      </c>
      <c r="D37" s="214" t="s">
        <v>70</v>
      </c>
      <c r="E37" s="216" t="s">
        <v>21</v>
      </c>
      <c r="F37" s="217">
        <v>6402.13</v>
      </c>
      <c r="G37" s="217">
        <v>12847.53</v>
      </c>
      <c r="H37" s="218">
        <f t="shared" si="3"/>
        <v>1.0067586881241088</v>
      </c>
      <c r="I37" s="214">
        <v>4</v>
      </c>
      <c r="J37" s="214">
        <v>15</v>
      </c>
      <c r="K37" s="219" t="s">
        <v>68</v>
      </c>
      <c r="L37" s="220">
        <v>0.02</v>
      </c>
      <c r="M37" s="219" t="s">
        <v>72</v>
      </c>
      <c r="N37" s="214" t="s">
        <v>80</v>
      </c>
      <c r="O37" s="220" t="s">
        <v>138</v>
      </c>
      <c r="P37" s="216" t="s">
        <v>73</v>
      </c>
      <c r="Q37" s="221" t="s">
        <v>141</v>
      </c>
      <c r="R37" s="222" t="s">
        <v>676</v>
      </c>
      <c r="S37" s="223">
        <f>AVERAGE(F37:G37)</f>
        <v>9624.83</v>
      </c>
      <c r="T37" s="214" t="s">
        <v>475</v>
      </c>
      <c r="U37" s="214" t="s">
        <v>457</v>
      </c>
      <c r="V37" s="214" t="s">
        <v>414</v>
      </c>
      <c r="W37" s="214">
        <v>4</v>
      </c>
      <c r="Y37" s="84"/>
      <c r="Z37" s="84"/>
    </row>
    <row r="38" spans="1:26" ht="45" x14ac:dyDescent="0.25">
      <c r="A38" s="224" t="s">
        <v>176</v>
      </c>
      <c r="B38" s="224" t="s">
        <v>228</v>
      </c>
      <c r="C38" s="225" t="s">
        <v>229</v>
      </c>
      <c r="D38" s="224" t="s">
        <v>70</v>
      </c>
      <c r="E38" s="226" t="s">
        <v>20</v>
      </c>
      <c r="F38" s="227">
        <v>27384.23</v>
      </c>
      <c r="G38" s="227">
        <v>36132.910000000003</v>
      </c>
      <c r="H38" s="228">
        <v>0.31950000000000001</v>
      </c>
      <c r="I38" s="224">
        <v>1</v>
      </c>
      <c r="J38" s="224">
        <v>15</v>
      </c>
      <c r="K38" s="229" t="s">
        <v>68</v>
      </c>
      <c r="L38" s="230">
        <v>0.02</v>
      </c>
      <c r="M38" s="229" t="s">
        <v>72</v>
      </c>
      <c r="N38" s="230" t="s">
        <v>104</v>
      </c>
      <c r="O38" s="228">
        <f>(F38/$F$43)-1</f>
        <v>0.11927970067775862</v>
      </c>
      <c r="P38" s="226" t="s">
        <v>40</v>
      </c>
      <c r="Q38" s="224" t="s">
        <v>660</v>
      </c>
      <c r="R38" s="292" t="s">
        <v>677</v>
      </c>
      <c r="S38" s="231">
        <f t="shared" ref="S38" si="4">AVERAGE(F38:G38)</f>
        <v>31758.57</v>
      </c>
      <c r="T38" s="224" t="s">
        <v>476</v>
      </c>
      <c r="U38" s="224" t="s">
        <v>413</v>
      </c>
      <c r="V38" s="224" t="s">
        <v>678</v>
      </c>
      <c r="W38" s="224">
        <v>4</v>
      </c>
    </row>
    <row r="39" spans="1:26" ht="45" x14ac:dyDescent="0.25">
      <c r="A39" s="224" t="s">
        <v>176</v>
      </c>
      <c r="B39" s="224" t="s">
        <v>179</v>
      </c>
      <c r="C39" s="225" t="s">
        <v>231</v>
      </c>
      <c r="D39" s="224" t="s">
        <v>70</v>
      </c>
      <c r="E39" s="226" t="s">
        <v>20</v>
      </c>
      <c r="F39" s="227">
        <v>27384.23</v>
      </c>
      <c r="G39" s="227">
        <v>36132.910000000003</v>
      </c>
      <c r="H39" s="228">
        <v>0.31950000000000001</v>
      </c>
      <c r="I39" s="224">
        <v>1</v>
      </c>
      <c r="J39" s="224">
        <v>15</v>
      </c>
      <c r="K39" s="229" t="s">
        <v>68</v>
      </c>
      <c r="L39" s="230">
        <v>0.02</v>
      </c>
      <c r="M39" s="229" t="s">
        <v>72</v>
      </c>
      <c r="N39" s="230" t="s">
        <v>104</v>
      </c>
      <c r="O39" s="228">
        <f>(F39/$F$43)-1</f>
        <v>0.11927970067775862</v>
      </c>
      <c r="P39" s="226" t="s">
        <v>40</v>
      </c>
      <c r="Q39" s="224" t="s">
        <v>660</v>
      </c>
      <c r="R39" s="293"/>
      <c r="S39" s="231">
        <f t="shared" ref="S39:S70" si="5">AVERAGE(F39:G39)</f>
        <v>31758.57</v>
      </c>
      <c r="T39" s="224" t="s">
        <v>477</v>
      </c>
      <c r="U39" s="224" t="s">
        <v>413</v>
      </c>
      <c r="V39" s="224" t="s">
        <v>478</v>
      </c>
      <c r="W39" s="224">
        <v>4</v>
      </c>
    </row>
    <row r="40" spans="1:26" ht="45" x14ac:dyDescent="0.25">
      <c r="A40" s="224" t="s">
        <v>176</v>
      </c>
      <c r="B40" s="224" t="s">
        <v>230</v>
      </c>
      <c r="C40" s="225" t="s">
        <v>232</v>
      </c>
      <c r="D40" s="224" t="s">
        <v>70</v>
      </c>
      <c r="E40" s="226" t="s">
        <v>20</v>
      </c>
      <c r="F40" s="227">
        <v>27384.23</v>
      </c>
      <c r="G40" s="227">
        <v>36132.910000000003</v>
      </c>
      <c r="H40" s="228">
        <v>0.31950000000000001</v>
      </c>
      <c r="I40" s="224">
        <v>1</v>
      </c>
      <c r="J40" s="224">
        <v>15</v>
      </c>
      <c r="K40" s="229" t="s">
        <v>68</v>
      </c>
      <c r="L40" s="230">
        <v>0.02</v>
      </c>
      <c r="M40" s="229" t="s">
        <v>72</v>
      </c>
      <c r="N40" s="230" t="s">
        <v>104</v>
      </c>
      <c r="O40" s="228">
        <f>(F40/$F$43)-1</f>
        <v>0.11927970067775862</v>
      </c>
      <c r="P40" s="226" t="s">
        <v>40</v>
      </c>
      <c r="Q40" s="224" t="s">
        <v>660</v>
      </c>
      <c r="R40" s="293"/>
      <c r="S40" s="231">
        <f t="shared" si="5"/>
        <v>31758.57</v>
      </c>
      <c r="T40" s="224" t="s">
        <v>477</v>
      </c>
      <c r="U40" s="224" t="s">
        <v>413</v>
      </c>
      <c r="V40" s="224" t="s">
        <v>479</v>
      </c>
      <c r="W40" s="224">
        <v>4</v>
      </c>
    </row>
    <row r="41" spans="1:26" ht="45" x14ac:dyDescent="0.25">
      <c r="A41" s="224" t="s">
        <v>176</v>
      </c>
      <c r="B41" s="224" t="s">
        <v>233</v>
      </c>
      <c r="C41" s="225" t="s">
        <v>234</v>
      </c>
      <c r="D41" s="224" t="s">
        <v>70</v>
      </c>
      <c r="E41" s="226" t="s">
        <v>20</v>
      </c>
      <c r="F41" s="227">
        <v>27384.23</v>
      </c>
      <c r="G41" s="227">
        <v>36132.910000000003</v>
      </c>
      <c r="H41" s="228">
        <v>0.31950000000000001</v>
      </c>
      <c r="I41" s="224">
        <v>1</v>
      </c>
      <c r="J41" s="224">
        <v>15</v>
      </c>
      <c r="K41" s="229" t="s">
        <v>68</v>
      </c>
      <c r="L41" s="230">
        <v>0.02</v>
      </c>
      <c r="M41" s="229" t="s">
        <v>72</v>
      </c>
      <c r="N41" s="230" t="s">
        <v>104</v>
      </c>
      <c r="O41" s="228">
        <f>(F41/$F$43)-1</f>
        <v>0.11927970067775862</v>
      </c>
      <c r="P41" s="226" t="s">
        <v>40</v>
      </c>
      <c r="Q41" s="224" t="s">
        <v>660</v>
      </c>
      <c r="R41" s="293"/>
      <c r="S41" s="231">
        <f t="shared" si="5"/>
        <v>31758.57</v>
      </c>
      <c r="T41" s="224" t="s">
        <v>477</v>
      </c>
      <c r="U41" s="224" t="s">
        <v>413</v>
      </c>
      <c r="V41" s="224" t="s">
        <v>480</v>
      </c>
      <c r="W41" s="224">
        <v>4</v>
      </c>
    </row>
    <row r="42" spans="1:26" ht="45" x14ac:dyDescent="0.25">
      <c r="A42" s="224" t="s">
        <v>176</v>
      </c>
      <c r="B42" s="224" t="s">
        <v>236</v>
      </c>
      <c r="C42" s="225" t="s">
        <v>235</v>
      </c>
      <c r="D42" s="224" t="s">
        <v>70</v>
      </c>
      <c r="E42" s="226" t="s">
        <v>20</v>
      </c>
      <c r="F42" s="227">
        <v>27384.23</v>
      </c>
      <c r="G42" s="227">
        <v>36132.910000000003</v>
      </c>
      <c r="H42" s="228">
        <v>0.31950000000000001</v>
      </c>
      <c r="I42" s="224">
        <v>1</v>
      </c>
      <c r="J42" s="224">
        <v>15</v>
      </c>
      <c r="K42" s="229" t="s">
        <v>68</v>
      </c>
      <c r="L42" s="230">
        <v>0.02</v>
      </c>
      <c r="M42" s="229" t="s">
        <v>72</v>
      </c>
      <c r="N42" s="230" t="s">
        <v>104</v>
      </c>
      <c r="O42" s="228">
        <f>(F42/$F$43)-1</f>
        <v>0.11927970067775862</v>
      </c>
      <c r="P42" s="226" t="s">
        <v>40</v>
      </c>
      <c r="Q42" s="224" t="s">
        <v>660</v>
      </c>
      <c r="R42" s="293"/>
      <c r="S42" s="231">
        <f t="shared" si="5"/>
        <v>31758.57</v>
      </c>
      <c r="T42" s="224" t="s">
        <v>477</v>
      </c>
      <c r="U42" s="224" t="s">
        <v>413</v>
      </c>
      <c r="V42" s="224" t="s">
        <v>481</v>
      </c>
      <c r="W42" s="224">
        <v>4</v>
      </c>
    </row>
    <row r="43" spans="1:26" ht="45" x14ac:dyDescent="0.25">
      <c r="A43" s="224" t="s">
        <v>176</v>
      </c>
      <c r="B43" s="224" t="s">
        <v>237</v>
      </c>
      <c r="C43" s="225" t="s">
        <v>238</v>
      </c>
      <c r="D43" s="224" t="s">
        <v>70</v>
      </c>
      <c r="E43" s="226" t="s">
        <v>20</v>
      </c>
      <c r="F43" s="227">
        <v>24465.94</v>
      </c>
      <c r="G43" s="227">
        <v>32282.28</v>
      </c>
      <c r="H43" s="228">
        <v>0.31950000000000001</v>
      </c>
      <c r="I43" s="224">
        <v>1</v>
      </c>
      <c r="J43" s="224">
        <v>15</v>
      </c>
      <c r="K43" s="229" t="s">
        <v>68</v>
      </c>
      <c r="L43" s="230">
        <v>0.02</v>
      </c>
      <c r="M43" s="229" t="s">
        <v>72</v>
      </c>
      <c r="N43" s="230" t="s">
        <v>104</v>
      </c>
      <c r="O43" s="228">
        <f t="shared" ref="O43:O49" si="6">(F43/$F$50)-1</f>
        <v>0.18957030277570319</v>
      </c>
      <c r="P43" s="226" t="s">
        <v>40</v>
      </c>
      <c r="Q43" s="224" t="s">
        <v>660</v>
      </c>
      <c r="R43" s="293"/>
      <c r="S43" s="231">
        <f t="shared" si="5"/>
        <v>28374.11</v>
      </c>
      <c r="T43" s="224" t="s">
        <v>482</v>
      </c>
      <c r="U43" s="224" t="s">
        <v>413</v>
      </c>
      <c r="V43" s="224" t="s">
        <v>483</v>
      </c>
      <c r="W43" s="224">
        <v>4</v>
      </c>
    </row>
    <row r="44" spans="1:26" ht="56.25" x14ac:dyDescent="0.25">
      <c r="A44" s="224" t="s">
        <v>176</v>
      </c>
      <c r="B44" s="224" t="s">
        <v>239</v>
      </c>
      <c r="C44" s="225" t="s">
        <v>240</v>
      </c>
      <c r="D44" s="224" t="s">
        <v>70</v>
      </c>
      <c r="E44" s="226" t="s">
        <v>20</v>
      </c>
      <c r="F44" s="227">
        <v>24465.94</v>
      </c>
      <c r="G44" s="227">
        <v>32282.28</v>
      </c>
      <c r="H44" s="228">
        <v>0.31950000000000001</v>
      </c>
      <c r="I44" s="224">
        <v>1</v>
      </c>
      <c r="J44" s="224">
        <v>15</v>
      </c>
      <c r="K44" s="229" t="s">
        <v>68</v>
      </c>
      <c r="L44" s="230">
        <v>0.02</v>
      </c>
      <c r="M44" s="229" t="s">
        <v>72</v>
      </c>
      <c r="N44" s="230" t="s">
        <v>104</v>
      </c>
      <c r="O44" s="228">
        <f t="shared" si="6"/>
        <v>0.18957030277570319</v>
      </c>
      <c r="P44" s="226" t="s">
        <v>40</v>
      </c>
      <c r="Q44" s="224" t="s">
        <v>660</v>
      </c>
      <c r="R44" s="293"/>
      <c r="S44" s="231">
        <f t="shared" si="5"/>
        <v>28374.11</v>
      </c>
      <c r="T44" s="224" t="s">
        <v>482</v>
      </c>
      <c r="U44" s="224" t="s">
        <v>413</v>
      </c>
      <c r="V44" s="224" t="s">
        <v>484</v>
      </c>
      <c r="W44" s="224">
        <v>4</v>
      </c>
    </row>
    <row r="45" spans="1:26" ht="45" x14ac:dyDescent="0.25">
      <c r="A45" s="224" t="s">
        <v>176</v>
      </c>
      <c r="B45" s="224" t="s">
        <v>181</v>
      </c>
      <c r="C45" s="225" t="s">
        <v>241</v>
      </c>
      <c r="D45" s="224" t="s">
        <v>70</v>
      </c>
      <c r="E45" s="226" t="s">
        <v>20</v>
      </c>
      <c r="F45" s="227">
        <v>24465.94</v>
      </c>
      <c r="G45" s="227">
        <v>32282.28</v>
      </c>
      <c r="H45" s="228">
        <v>0.31950000000000001</v>
      </c>
      <c r="I45" s="224">
        <v>1</v>
      </c>
      <c r="J45" s="224">
        <v>15</v>
      </c>
      <c r="K45" s="229" t="s">
        <v>68</v>
      </c>
      <c r="L45" s="230">
        <v>0.02</v>
      </c>
      <c r="M45" s="229" t="s">
        <v>72</v>
      </c>
      <c r="N45" s="230" t="s">
        <v>104</v>
      </c>
      <c r="O45" s="228">
        <f t="shared" si="6"/>
        <v>0.18957030277570319</v>
      </c>
      <c r="P45" s="226" t="s">
        <v>40</v>
      </c>
      <c r="Q45" s="224" t="s">
        <v>660</v>
      </c>
      <c r="R45" s="293"/>
      <c r="S45" s="231">
        <f t="shared" si="5"/>
        <v>28374.11</v>
      </c>
      <c r="T45" s="224" t="s">
        <v>482</v>
      </c>
      <c r="U45" s="224" t="s">
        <v>413</v>
      </c>
      <c r="V45" s="224" t="s">
        <v>485</v>
      </c>
      <c r="W45" s="224">
        <v>4</v>
      </c>
    </row>
    <row r="46" spans="1:26" ht="45" x14ac:dyDescent="0.25">
      <c r="A46" s="224" t="s">
        <v>176</v>
      </c>
      <c r="B46" s="224" t="s">
        <v>242</v>
      </c>
      <c r="C46" s="225" t="s">
        <v>243</v>
      </c>
      <c r="D46" s="224" t="s">
        <v>70</v>
      </c>
      <c r="E46" s="226" t="s">
        <v>20</v>
      </c>
      <c r="F46" s="227">
        <v>24465.94</v>
      </c>
      <c r="G46" s="227">
        <v>32282.28</v>
      </c>
      <c r="H46" s="228">
        <v>0.31950000000000001</v>
      </c>
      <c r="I46" s="224">
        <v>1</v>
      </c>
      <c r="J46" s="224">
        <v>15</v>
      </c>
      <c r="K46" s="229" t="s">
        <v>68</v>
      </c>
      <c r="L46" s="230">
        <v>0.02</v>
      </c>
      <c r="M46" s="229" t="s">
        <v>72</v>
      </c>
      <c r="N46" s="230" t="s">
        <v>104</v>
      </c>
      <c r="O46" s="228">
        <f t="shared" si="6"/>
        <v>0.18957030277570319</v>
      </c>
      <c r="P46" s="226" t="s">
        <v>40</v>
      </c>
      <c r="Q46" s="224" t="s">
        <v>660</v>
      </c>
      <c r="R46" s="293"/>
      <c r="S46" s="231">
        <f t="shared" si="5"/>
        <v>28374.11</v>
      </c>
      <c r="T46" s="224" t="s">
        <v>482</v>
      </c>
      <c r="U46" s="224" t="s">
        <v>413</v>
      </c>
      <c r="V46" s="224" t="s">
        <v>486</v>
      </c>
      <c r="W46" s="224">
        <v>4</v>
      </c>
    </row>
    <row r="47" spans="1:26" ht="45" x14ac:dyDescent="0.25">
      <c r="A47" s="224" t="s">
        <v>176</v>
      </c>
      <c r="B47" s="224" t="s">
        <v>244</v>
      </c>
      <c r="C47" s="225" t="s">
        <v>245</v>
      </c>
      <c r="D47" s="224" t="s">
        <v>70</v>
      </c>
      <c r="E47" s="226" t="s">
        <v>20</v>
      </c>
      <c r="F47" s="227">
        <v>24465.94</v>
      </c>
      <c r="G47" s="227">
        <v>32282.28</v>
      </c>
      <c r="H47" s="228">
        <v>0.31950000000000001</v>
      </c>
      <c r="I47" s="224">
        <v>1</v>
      </c>
      <c r="J47" s="224">
        <v>15</v>
      </c>
      <c r="K47" s="229" t="s">
        <v>68</v>
      </c>
      <c r="L47" s="230">
        <v>0.02</v>
      </c>
      <c r="M47" s="229" t="s">
        <v>72</v>
      </c>
      <c r="N47" s="230" t="s">
        <v>104</v>
      </c>
      <c r="O47" s="228">
        <f t="shared" si="6"/>
        <v>0.18957030277570319</v>
      </c>
      <c r="P47" s="226" t="s">
        <v>40</v>
      </c>
      <c r="Q47" s="224" t="s">
        <v>660</v>
      </c>
      <c r="R47" s="293"/>
      <c r="S47" s="231">
        <f t="shared" si="5"/>
        <v>28374.11</v>
      </c>
      <c r="T47" s="224" t="s">
        <v>482</v>
      </c>
      <c r="U47" s="224" t="s">
        <v>413</v>
      </c>
      <c r="V47" s="224" t="s">
        <v>487</v>
      </c>
      <c r="W47" s="224">
        <v>4</v>
      </c>
    </row>
    <row r="48" spans="1:26" ht="45" x14ac:dyDescent="0.25">
      <c r="A48" s="224" t="s">
        <v>176</v>
      </c>
      <c r="B48" s="224" t="s">
        <v>246</v>
      </c>
      <c r="C48" s="225" t="s">
        <v>247</v>
      </c>
      <c r="D48" s="224" t="s">
        <v>70</v>
      </c>
      <c r="E48" s="226" t="s">
        <v>20</v>
      </c>
      <c r="F48" s="227">
        <v>24465.94</v>
      </c>
      <c r="G48" s="227">
        <v>32282.28</v>
      </c>
      <c r="H48" s="228">
        <v>0.31950000000000001</v>
      </c>
      <c r="I48" s="224">
        <v>1</v>
      </c>
      <c r="J48" s="224">
        <v>15</v>
      </c>
      <c r="K48" s="229" t="s">
        <v>68</v>
      </c>
      <c r="L48" s="230">
        <v>0.02</v>
      </c>
      <c r="M48" s="229" t="s">
        <v>72</v>
      </c>
      <c r="N48" s="230" t="s">
        <v>104</v>
      </c>
      <c r="O48" s="228">
        <f t="shared" si="6"/>
        <v>0.18957030277570319</v>
      </c>
      <c r="P48" s="226" t="s">
        <v>40</v>
      </c>
      <c r="Q48" s="224" t="s">
        <v>660</v>
      </c>
      <c r="R48" s="293"/>
      <c r="S48" s="231">
        <f t="shared" si="5"/>
        <v>28374.11</v>
      </c>
      <c r="T48" s="224" t="s">
        <v>482</v>
      </c>
      <c r="U48" s="224" t="s">
        <v>413</v>
      </c>
      <c r="V48" s="224" t="s">
        <v>488</v>
      </c>
      <c r="W48" s="224">
        <v>4</v>
      </c>
    </row>
    <row r="49" spans="1:23" ht="45" x14ac:dyDescent="0.25">
      <c r="A49" s="224" t="s">
        <v>176</v>
      </c>
      <c r="B49" s="224" t="s">
        <v>248</v>
      </c>
      <c r="C49" s="225" t="s">
        <v>249</v>
      </c>
      <c r="D49" s="224" t="s">
        <v>70</v>
      </c>
      <c r="E49" s="226" t="s">
        <v>20</v>
      </c>
      <c r="F49" s="227">
        <v>24465.94</v>
      </c>
      <c r="G49" s="227">
        <v>32282.28</v>
      </c>
      <c r="H49" s="228">
        <v>0.31950000000000001</v>
      </c>
      <c r="I49" s="224">
        <v>1</v>
      </c>
      <c r="J49" s="224">
        <v>15</v>
      </c>
      <c r="K49" s="229" t="s">
        <v>68</v>
      </c>
      <c r="L49" s="230">
        <v>0.02</v>
      </c>
      <c r="M49" s="229" t="s">
        <v>72</v>
      </c>
      <c r="N49" s="230" t="s">
        <v>104</v>
      </c>
      <c r="O49" s="228">
        <f t="shared" si="6"/>
        <v>0.18957030277570319</v>
      </c>
      <c r="P49" s="226" t="s">
        <v>40</v>
      </c>
      <c r="Q49" s="224" t="s">
        <v>660</v>
      </c>
      <c r="R49" s="293"/>
      <c r="S49" s="231">
        <f t="shared" si="5"/>
        <v>28374.11</v>
      </c>
      <c r="T49" s="224" t="s">
        <v>482</v>
      </c>
      <c r="U49" s="224" t="s">
        <v>413</v>
      </c>
      <c r="V49" s="224" t="s">
        <v>489</v>
      </c>
      <c r="W49" s="224">
        <v>4</v>
      </c>
    </row>
    <row r="50" spans="1:23" ht="45" x14ac:dyDescent="0.25">
      <c r="A50" s="224" t="s">
        <v>176</v>
      </c>
      <c r="B50" s="224" t="s">
        <v>184</v>
      </c>
      <c r="C50" s="225" t="s">
        <v>250</v>
      </c>
      <c r="D50" s="224" t="s">
        <v>70</v>
      </c>
      <c r="E50" s="226" t="s">
        <v>20</v>
      </c>
      <c r="F50" s="227">
        <v>20567.04</v>
      </c>
      <c r="G50" s="227">
        <v>27137.77</v>
      </c>
      <c r="H50" s="228">
        <v>0.31950000000000001</v>
      </c>
      <c r="I50" s="224">
        <v>1</v>
      </c>
      <c r="J50" s="224">
        <v>15</v>
      </c>
      <c r="K50" s="229" t="s">
        <v>68</v>
      </c>
      <c r="L50" s="230">
        <v>0.02</v>
      </c>
      <c r="M50" s="229" t="s">
        <v>72</v>
      </c>
      <c r="N50" s="230" t="s">
        <v>104</v>
      </c>
      <c r="O50" s="228">
        <f t="shared" ref="O50:O56" si="7">(F50/$F$57)-1</f>
        <v>0.27427969911023031</v>
      </c>
      <c r="P50" s="226" t="s">
        <v>40</v>
      </c>
      <c r="Q50" s="224" t="s">
        <v>660</v>
      </c>
      <c r="R50" s="293"/>
      <c r="S50" s="231">
        <f t="shared" si="5"/>
        <v>23852.404999999999</v>
      </c>
      <c r="T50" s="224" t="s">
        <v>482</v>
      </c>
      <c r="U50" s="224" t="s">
        <v>413</v>
      </c>
      <c r="V50" s="224" t="s">
        <v>485</v>
      </c>
      <c r="W50" s="224">
        <v>4</v>
      </c>
    </row>
    <row r="51" spans="1:23" ht="45" x14ac:dyDescent="0.25">
      <c r="A51" s="224" t="s">
        <v>176</v>
      </c>
      <c r="B51" s="224" t="s">
        <v>251</v>
      </c>
      <c r="C51" s="225" t="s">
        <v>252</v>
      </c>
      <c r="D51" s="224" t="s">
        <v>70</v>
      </c>
      <c r="E51" s="226" t="s">
        <v>20</v>
      </c>
      <c r="F51" s="227">
        <v>20567.04</v>
      </c>
      <c r="G51" s="227">
        <v>27137.77</v>
      </c>
      <c r="H51" s="228">
        <v>0.31950000000000001</v>
      </c>
      <c r="I51" s="224">
        <v>1</v>
      </c>
      <c r="J51" s="224">
        <v>15</v>
      </c>
      <c r="K51" s="229" t="s">
        <v>68</v>
      </c>
      <c r="L51" s="230">
        <v>0.02</v>
      </c>
      <c r="M51" s="229" t="s">
        <v>72</v>
      </c>
      <c r="N51" s="230" t="s">
        <v>104</v>
      </c>
      <c r="O51" s="228">
        <f t="shared" si="7"/>
        <v>0.27427969911023031</v>
      </c>
      <c r="P51" s="226" t="s">
        <v>40</v>
      </c>
      <c r="Q51" s="224" t="s">
        <v>660</v>
      </c>
      <c r="R51" s="293"/>
      <c r="S51" s="231">
        <f t="shared" si="5"/>
        <v>23852.404999999999</v>
      </c>
      <c r="T51" s="224" t="s">
        <v>482</v>
      </c>
      <c r="U51" s="224" t="s">
        <v>413</v>
      </c>
      <c r="V51" s="224" t="s">
        <v>486</v>
      </c>
      <c r="W51" s="224">
        <v>4</v>
      </c>
    </row>
    <row r="52" spans="1:23" ht="45" x14ac:dyDescent="0.25">
      <c r="A52" s="224" t="s">
        <v>176</v>
      </c>
      <c r="B52" s="224" t="s">
        <v>254</v>
      </c>
      <c r="C52" s="225" t="s">
        <v>253</v>
      </c>
      <c r="D52" s="224" t="s">
        <v>70</v>
      </c>
      <c r="E52" s="226" t="s">
        <v>20</v>
      </c>
      <c r="F52" s="227">
        <v>20567.04</v>
      </c>
      <c r="G52" s="227">
        <v>27137.77</v>
      </c>
      <c r="H52" s="228">
        <v>0.31950000000000001</v>
      </c>
      <c r="I52" s="224">
        <v>1</v>
      </c>
      <c r="J52" s="224">
        <v>15</v>
      </c>
      <c r="K52" s="229" t="s">
        <v>68</v>
      </c>
      <c r="L52" s="230">
        <v>0.02</v>
      </c>
      <c r="M52" s="229" t="s">
        <v>72</v>
      </c>
      <c r="N52" s="230" t="s">
        <v>104</v>
      </c>
      <c r="O52" s="228">
        <f t="shared" si="7"/>
        <v>0.27427969911023031</v>
      </c>
      <c r="P52" s="226" t="s">
        <v>40</v>
      </c>
      <c r="Q52" s="224" t="s">
        <v>660</v>
      </c>
      <c r="R52" s="293"/>
      <c r="S52" s="231">
        <f t="shared" si="5"/>
        <v>23852.404999999999</v>
      </c>
      <c r="T52" s="224" t="s">
        <v>482</v>
      </c>
      <c r="U52" s="224" t="s">
        <v>413</v>
      </c>
      <c r="V52" s="224" t="s">
        <v>487</v>
      </c>
      <c r="W52" s="224">
        <v>4</v>
      </c>
    </row>
    <row r="53" spans="1:23" ht="45" x14ac:dyDescent="0.25">
      <c r="A53" s="224" t="s">
        <v>176</v>
      </c>
      <c r="B53" s="224" t="s">
        <v>255</v>
      </c>
      <c r="C53" s="225" t="s">
        <v>256</v>
      </c>
      <c r="D53" s="224" t="s">
        <v>70</v>
      </c>
      <c r="E53" s="226" t="s">
        <v>20</v>
      </c>
      <c r="F53" s="227">
        <v>20567.04</v>
      </c>
      <c r="G53" s="227">
        <v>27137.77</v>
      </c>
      <c r="H53" s="228">
        <v>0.31950000000000001</v>
      </c>
      <c r="I53" s="224">
        <v>1</v>
      </c>
      <c r="J53" s="224">
        <v>15</v>
      </c>
      <c r="K53" s="229" t="s">
        <v>68</v>
      </c>
      <c r="L53" s="230">
        <v>0.02</v>
      </c>
      <c r="M53" s="229" t="s">
        <v>72</v>
      </c>
      <c r="N53" s="230" t="s">
        <v>104</v>
      </c>
      <c r="O53" s="228">
        <f t="shared" si="7"/>
        <v>0.27427969911023031</v>
      </c>
      <c r="P53" s="226" t="s">
        <v>40</v>
      </c>
      <c r="Q53" s="224" t="s">
        <v>660</v>
      </c>
      <c r="R53" s="293"/>
      <c r="S53" s="231">
        <f t="shared" si="5"/>
        <v>23852.404999999999</v>
      </c>
      <c r="T53" s="224" t="s">
        <v>482</v>
      </c>
      <c r="U53" s="224" t="s">
        <v>413</v>
      </c>
      <c r="V53" s="224" t="s">
        <v>488</v>
      </c>
      <c r="W53" s="224">
        <v>4</v>
      </c>
    </row>
    <row r="54" spans="1:23" ht="45" x14ac:dyDescent="0.25">
      <c r="A54" s="224" t="s">
        <v>176</v>
      </c>
      <c r="B54" s="224" t="s">
        <v>257</v>
      </c>
      <c r="C54" s="225" t="s">
        <v>258</v>
      </c>
      <c r="D54" s="224" t="s">
        <v>70</v>
      </c>
      <c r="E54" s="226" t="s">
        <v>20</v>
      </c>
      <c r="F54" s="227">
        <v>20567.04</v>
      </c>
      <c r="G54" s="227">
        <v>27137.77</v>
      </c>
      <c r="H54" s="228">
        <v>0.31950000000000001</v>
      </c>
      <c r="I54" s="224">
        <v>1</v>
      </c>
      <c r="J54" s="224">
        <v>15</v>
      </c>
      <c r="K54" s="229" t="s">
        <v>68</v>
      </c>
      <c r="L54" s="230">
        <v>0.02</v>
      </c>
      <c r="M54" s="229" t="s">
        <v>72</v>
      </c>
      <c r="N54" s="230" t="s">
        <v>104</v>
      </c>
      <c r="O54" s="228">
        <f t="shared" si="7"/>
        <v>0.27427969911023031</v>
      </c>
      <c r="P54" s="226" t="s">
        <v>40</v>
      </c>
      <c r="Q54" s="224" t="s">
        <v>660</v>
      </c>
      <c r="R54" s="293"/>
      <c r="S54" s="231">
        <f t="shared" si="5"/>
        <v>23852.404999999999</v>
      </c>
      <c r="T54" s="224" t="s">
        <v>482</v>
      </c>
      <c r="U54" s="224" t="s">
        <v>413</v>
      </c>
      <c r="V54" s="224" t="s">
        <v>489</v>
      </c>
      <c r="W54" s="224">
        <v>4</v>
      </c>
    </row>
    <row r="55" spans="1:23" ht="45" x14ac:dyDescent="0.25">
      <c r="A55" s="224" t="s">
        <v>176</v>
      </c>
      <c r="B55" s="224" t="s">
        <v>259</v>
      </c>
      <c r="C55" s="225" t="s">
        <v>260</v>
      </c>
      <c r="D55" s="224" t="s">
        <v>70</v>
      </c>
      <c r="E55" s="226" t="s">
        <v>20</v>
      </c>
      <c r="F55" s="227">
        <v>20567.04</v>
      </c>
      <c r="G55" s="227">
        <v>27137.77</v>
      </c>
      <c r="H55" s="228">
        <v>0.31950000000000001</v>
      </c>
      <c r="I55" s="224">
        <v>1</v>
      </c>
      <c r="J55" s="224">
        <v>15</v>
      </c>
      <c r="K55" s="229" t="s">
        <v>68</v>
      </c>
      <c r="L55" s="230">
        <v>0.02</v>
      </c>
      <c r="M55" s="229" t="s">
        <v>72</v>
      </c>
      <c r="N55" s="230" t="s">
        <v>104</v>
      </c>
      <c r="O55" s="228">
        <f t="shared" si="7"/>
        <v>0.27427969911023031</v>
      </c>
      <c r="P55" s="226" t="s">
        <v>40</v>
      </c>
      <c r="Q55" s="224" t="s">
        <v>660</v>
      </c>
      <c r="R55" s="293"/>
      <c r="S55" s="231">
        <f t="shared" si="5"/>
        <v>23852.404999999999</v>
      </c>
      <c r="T55" s="224" t="s">
        <v>482</v>
      </c>
      <c r="U55" s="224" t="s">
        <v>413</v>
      </c>
      <c r="V55" s="224" t="s">
        <v>483</v>
      </c>
      <c r="W55" s="224">
        <v>4</v>
      </c>
    </row>
    <row r="56" spans="1:23" ht="56.25" x14ac:dyDescent="0.25">
      <c r="A56" s="224" t="s">
        <v>176</v>
      </c>
      <c r="B56" s="224" t="s">
        <v>261</v>
      </c>
      <c r="C56" s="225" t="s">
        <v>262</v>
      </c>
      <c r="D56" s="224" t="s">
        <v>70</v>
      </c>
      <c r="E56" s="226" t="s">
        <v>20</v>
      </c>
      <c r="F56" s="227">
        <v>20567.04</v>
      </c>
      <c r="G56" s="227">
        <v>27137.77</v>
      </c>
      <c r="H56" s="228">
        <v>0.31950000000000001</v>
      </c>
      <c r="I56" s="224">
        <v>1</v>
      </c>
      <c r="J56" s="224">
        <v>15</v>
      </c>
      <c r="K56" s="229" t="s">
        <v>68</v>
      </c>
      <c r="L56" s="230">
        <v>0.02</v>
      </c>
      <c r="M56" s="229" t="s">
        <v>72</v>
      </c>
      <c r="N56" s="230" t="s">
        <v>104</v>
      </c>
      <c r="O56" s="228">
        <f t="shared" si="7"/>
        <v>0.27427969911023031</v>
      </c>
      <c r="P56" s="226" t="s">
        <v>40</v>
      </c>
      <c r="Q56" s="224" t="s">
        <v>660</v>
      </c>
      <c r="R56" s="293"/>
      <c r="S56" s="231">
        <f t="shared" si="5"/>
        <v>23852.404999999999</v>
      </c>
      <c r="T56" s="224" t="s">
        <v>482</v>
      </c>
      <c r="U56" s="224" t="s">
        <v>413</v>
      </c>
      <c r="V56" s="224" t="s">
        <v>490</v>
      </c>
      <c r="W56" s="224">
        <v>4</v>
      </c>
    </row>
    <row r="57" spans="1:23" ht="45" x14ac:dyDescent="0.25">
      <c r="A57" s="224" t="s">
        <v>176</v>
      </c>
      <c r="B57" s="224" t="s">
        <v>263</v>
      </c>
      <c r="C57" s="225" t="s">
        <v>264</v>
      </c>
      <c r="D57" s="224" t="s">
        <v>70</v>
      </c>
      <c r="E57" s="226" t="s">
        <v>20</v>
      </c>
      <c r="F57" s="227">
        <v>16140.13</v>
      </c>
      <c r="G57" s="227">
        <v>21296.57</v>
      </c>
      <c r="H57" s="228">
        <v>0.31950000000000001</v>
      </c>
      <c r="I57" s="224">
        <v>1</v>
      </c>
      <c r="J57" s="224">
        <v>15</v>
      </c>
      <c r="K57" s="229" t="s">
        <v>68</v>
      </c>
      <c r="L57" s="230">
        <v>0.02</v>
      </c>
      <c r="M57" s="229" t="s">
        <v>72</v>
      </c>
      <c r="N57" s="230" t="s">
        <v>104</v>
      </c>
      <c r="O57" s="228">
        <f t="shared" ref="O57:O67" si="8">(F57/$F$68)-1</f>
        <v>0.16126319091545493</v>
      </c>
      <c r="P57" s="226" t="s">
        <v>40</v>
      </c>
      <c r="Q57" s="224" t="s">
        <v>660</v>
      </c>
      <c r="R57" s="293"/>
      <c r="S57" s="231">
        <f t="shared" si="5"/>
        <v>18718.349999999999</v>
      </c>
      <c r="T57" s="224" t="s">
        <v>482</v>
      </c>
      <c r="U57" s="224" t="s">
        <v>413</v>
      </c>
      <c r="V57" s="224" t="s">
        <v>485</v>
      </c>
      <c r="W57" s="224">
        <v>4</v>
      </c>
    </row>
    <row r="58" spans="1:23" ht="45" x14ac:dyDescent="0.25">
      <c r="A58" s="224" t="s">
        <v>176</v>
      </c>
      <c r="B58" s="224" t="s">
        <v>265</v>
      </c>
      <c r="C58" s="225" t="s">
        <v>266</v>
      </c>
      <c r="D58" s="224" t="s">
        <v>70</v>
      </c>
      <c r="E58" s="226" t="s">
        <v>20</v>
      </c>
      <c r="F58" s="227">
        <v>16140.13</v>
      </c>
      <c r="G58" s="227">
        <v>21296.57</v>
      </c>
      <c r="H58" s="228">
        <v>0.31950000000000001</v>
      </c>
      <c r="I58" s="224">
        <v>1</v>
      </c>
      <c r="J58" s="224">
        <v>15</v>
      </c>
      <c r="K58" s="229" t="s">
        <v>68</v>
      </c>
      <c r="L58" s="230">
        <v>0.02</v>
      </c>
      <c r="M58" s="229" t="s">
        <v>72</v>
      </c>
      <c r="N58" s="230" t="s">
        <v>104</v>
      </c>
      <c r="O58" s="228">
        <f t="shared" si="8"/>
        <v>0.16126319091545493</v>
      </c>
      <c r="P58" s="226" t="s">
        <v>40</v>
      </c>
      <c r="Q58" s="224" t="s">
        <v>660</v>
      </c>
      <c r="R58" s="293"/>
      <c r="S58" s="231">
        <f t="shared" si="5"/>
        <v>18718.349999999999</v>
      </c>
      <c r="T58" s="224" t="s">
        <v>482</v>
      </c>
      <c r="U58" s="224" t="s">
        <v>413</v>
      </c>
      <c r="V58" s="224" t="s">
        <v>486</v>
      </c>
      <c r="W58" s="224">
        <v>4</v>
      </c>
    </row>
    <row r="59" spans="1:23" ht="45" x14ac:dyDescent="0.25">
      <c r="A59" s="224" t="s">
        <v>176</v>
      </c>
      <c r="B59" s="224" t="s">
        <v>267</v>
      </c>
      <c r="C59" s="225" t="s">
        <v>268</v>
      </c>
      <c r="D59" s="224" t="s">
        <v>70</v>
      </c>
      <c r="E59" s="226" t="s">
        <v>20</v>
      </c>
      <c r="F59" s="227">
        <v>16140.13</v>
      </c>
      <c r="G59" s="227">
        <v>21296.57</v>
      </c>
      <c r="H59" s="228">
        <v>0.31950000000000001</v>
      </c>
      <c r="I59" s="224">
        <v>1</v>
      </c>
      <c r="J59" s="224">
        <v>15</v>
      </c>
      <c r="K59" s="229" t="s">
        <v>68</v>
      </c>
      <c r="L59" s="230">
        <v>0.02</v>
      </c>
      <c r="M59" s="229" t="s">
        <v>72</v>
      </c>
      <c r="N59" s="230" t="s">
        <v>104</v>
      </c>
      <c r="O59" s="228">
        <f t="shared" si="8"/>
        <v>0.16126319091545493</v>
      </c>
      <c r="P59" s="226" t="s">
        <v>40</v>
      </c>
      <c r="Q59" s="224" t="s">
        <v>660</v>
      </c>
      <c r="R59" s="293"/>
      <c r="S59" s="231">
        <f t="shared" si="5"/>
        <v>18718.349999999999</v>
      </c>
      <c r="T59" s="224" t="s">
        <v>491</v>
      </c>
      <c r="U59" s="224" t="s">
        <v>413</v>
      </c>
      <c r="V59" s="224" t="s">
        <v>492</v>
      </c>
      <c r="W59" s="224">
        <v>4</v>
      </c>
    </row>
    <row r="60" spans="1:23" ht="45" x14ac:dyDescent="0.25">
      <c r="A60" s="224" t="s">
        <v>176</v>
      </c>
      <c r="B60" s="224" t="s">
        <v>269</v>
      </c>
      <c r="C60" s="225" t="s">
        <v>270</v>
      </c>
      <c r="D60" s="224" t="s">
        <v>70</v>
      </c>
      <c r="E60" s="226" t="s">
        <v>20</v>
      </c>
      <c r="F60" s="227">
        <v>16140.13</v>
      </c>
      <c r="G60" s="227">
        <v>21296.57</v>
      </c>
      <c r="H60" s="228">
        <v>0.31950000000000001</v>
      </c>
      <c r="I60" s="224">
        <v>1</v>
      </c>
      <c r="J60" s="224">
        <v>15</v>
      </c>
      <c r="K60" s="229" t="s">
        <v>68</v>
      </c>
      <c r="L60" s="230">
        <v>0.02</v>
      </c>
      <c r="M60" s="229" t="s">
        <v>72</v>
      </c>
      <c r="N60" s="230" t="s">
        <v>104</v>
      </c>
      <c r="O60" s="228">
        <f t="shared" si="8"/>
        <v>0.16126319091545493</v>
      </c>
      <c r="P60" s="226" t="s">
        <v>40</v>
      </c>
      <c r="Q60" s="224" t="s">
        <v>660</v>
      </c>
      <c r="R60" s="293"/>
      <c r="S60" s="231">
        <f t="shared" si="5"/>
        <v>18718.349999999999</v>
      </c>
      <c r="T60" s="224" t="s">
        <v>482</v>
      </c>
      <c r="U60" s="224" t="s">
        <v>413</v>
      </c>
      <c r="V60" s="224" t="s">
        <v>488</v>
      </c>
      <c r="W60" s="224">
        <v>4</v>
      </c>
    </row>
    <row r="61" spans="1:23" ht="56.25" x14ac:dyDescent="0.25">
      <c r="A61" s="224" t="s">
        <v>176</v>
      </c>
      <c r="B61" s="224" t="s">
        <v>271</v>
      </c>
      <c r="C61" s="225" t="s">
        <v>272</v>
      </c>
      <c r="D61" s="224" t="s">
        <v>70</v>
      </c>
      <c r="E61" s="226" t="s">
        <v>20</v>
      </c>
      <c r="F61" s="227">
        <v>16140.13</v>
      </c>
      <c r="G61" s="227">
        <v>21296.57</v>
      </c>
      <c r="H61" s="228">
        <v>0.31950000000000001</v>
      </c>
      <c r="I61" s="224">
        <v>1</v>
      </c>
      <c r="J61" s="224">
        <v>15</v>
      </c>
      <c r="K61" s="229" t="s">
        <v>68</v>
      </c>
      <c r="L61" s="230">
        <v>0.02</v>
      </c>
      <c r="M61" s="229" t="s">
        <v>72</v>
      </c>
      <c r="N61" s="230" t="s">
        <v>104</v>
      </c>
      <c r="O61" s="228">
        <f t="shared" si="8"/>
        <v>0.16126319091545493</v>
      </c>
      <c r="P61" s="226" t="s">
        <v>40</v>
      </c>
      <c r="Q61" s="224" t="s">
        <v>660</v>
      </c>
      <c r="R61" s="293"/>
      <c r="S61" s="231">
        <f t="shared" si="5"/>
        <v>18718.349999999999</v>
      </c>
      <c r="T61" s="224" t="s">
        <v>482</v>
      </c>
      <c r="U61" s="224" t="s">
        <v>413</v>
      </c>
      <c r="V61" s="224" t="s">
        <v>493</v>
      </c>
      <c r="W61" s="224">
        <v>4</v>
      </c>
    </row>
    <row r="62" spans="1:23" ht="45" x14ac:dyDescent="0.25">
      <c r="A62" s="224" t="s">
        <v>176</v>
      </c>
      <c r="B62" s="224" t="s">
        <v>273</v>
      </c>
      <c r="C62" s="225" t="s">
        <v>274</v>
      </c>
      <c r="D62" s="224" t="s">
        <v>70</v>
      </c>
      <c r="E62" s="226" t="s">
        <v>20</v>
      </c>
      <c r="F62" s="227">
        <v>16140.13</v>
      </c>
      <c r="G62" s="227">
        <v>21296.57</v>
      </c>
      <c r="H62" s="228">
        <v>0.31950000000000001</v>
      </c>
      <c r="I62" s="224">
        <v>1</v>
      </c>
      <c r="J62" s="224">
        <v>15</v>
      </c>
      <c r="K62" s="229" t="s">
        <v>68</v>
      </c>
      <c r="L62" s="230">
        <v>0.02</v>
      </c>
      <c r="M62" s="229" t="s">
        <v>72</v>
      </c>
      <c r="N62" s="230" t="s">
        <v>104</v>
      </c>
      <c r="O62" s="228">
        <f t="shared" si="8"/>
        <v>0.16126319091545493</v>
      </c>
      <c r="P62" s="226" t="s">
        <v>40</v>
      </c>
      <c r="Q62" s="224" t="s">
        <v>660</v>
      </c>
      <c r="R62" s="293"/>
      <c r="S62" s="231">
        <f t="shared" si="5"/>
        <v>18718.349999999999</v>
      </c>
      <c r="T62" s="224" t="s">
        <v>482</v>
      </c>
      <c r="U62" s="224" t="s">
        <v>413</v>
      </c>
      <c r="V62" s="224" t="s">
        <v>483</v>
      </c>
      <c r="W62" s="224">
        <v>4</v>
      </c>
    </row>
    <row r="63" spans="1:23" ht="45" x14ac:dyDescent="0.25">
      <c r="A63" s="224" t="s">
        <v>176</v>
      </c>
      <c r="B63" s="224" t="s">
        <v>275</v>
      </c>
      <c r="C63" s="225" t="s">
        <v>276</v>
      </c>
      <c r="D63" s="224" t="s">
        <v>70</v>
      </c>
      <c r="E63" s="226" t="s">
        <v>20</v>
      </c>
      <c r="F63" s="227">
        <v>16140.13</v>
      </c>
      <c r="G63" s="227">
        <v>21296.57</v>
      </c>
      <c r="H63" s="228">
        <v>0.31950000000000001</v>
      </c>
      <c r="I63" s="224">
        <v>1</v>
      </c>
      <c r="J63" s="224">
        <v>15</v>
      </c>
      <c r="K63" s="229" t="s">
        <v>68</v>
      </c>
      <c r="L63" s="230">
        <v>0.02</v>
      </c>
      <c r="M63" s="229" t="s">
        <v>72</v>
      </c>
      <c r="N63" s="230" t="s">
        <v>104</v>
      </c>
      <c r="O63" s="228">
        <f t="shared" si="8"/>
        <v>0.16126319091545493</v>
      </c>
      <c r="P63" s="226" t="s">
        <v>40</v>
      </c>
      <c r="Q63" s="224" t="s">
        <v>660</v>
      </c>
      <c r="R63" s="293"/>
      <c r="S63" s="231">
        <f t="shared" si="5"/>
        <v>18718.349999999999</v>
      </c>
      <c r="T63" s="224" t="s">
        <v>482</v>
      </c>
      <c r="U63" s="224" t="s">
        <v>413</v>
      </c>
      <c r="V63" s="224" t="s">
        <v>494</v>
      </c>
      <c r="W63" s="224">
        <v>4</v>
      </c>
    </row>
    <row r="64" spans="1:23" ht="45" x14ac:dyDescent="0.25">
      <c r="A64" s="224" t="s">
        <v>176</v>
      </c>
      <c r="B64" s="224" t="s">
        <v>277</v>
      </c>
      <c r="C64" s="225" t="s">
        <v>278</v>
      </c>
      <c r="D64" s="224" t="s">
        <v>70</v>
      </c>
      <c r="E64" s="226" t="s">
        <v>20</v>
      </c>
      <c r="F64" s="227">
        <v>16140.13</v>
      </c>
      <c r="G64" s="227">
        <v>21296.57</v>
      </c>
      <c r="H64" s="228">
        <v>0.31950000000000001</v>
      </c>
      <c r="I64" s="224">
        <v>1</v>
      </c>
      <c r="J64" s="224">
        <v>15</v>
      </c>
      <c r="K64" s="229" t="s">
        <v>68</v>
      </c>
      <c r="L64" s="230">
        <v>0.02</v>
      </c>
      <c r="M64" s="229" t="s">
        <v>72</v>
      </c>
      <c r="N64" s="230" t="s">
        <v>104</v>
      </c>
      <c r="O64" s="228">
        <f t="shared" si="8"/>
        <v>0.16126319091545493</v>
      </c>
      <c r="P64" s="226" t="s">
        <v>40</v>
      </c>
      <c r="Q64" s="224" t="s">
        <v>660</v>
      </c>
      <c r="R64" s="293"/>
      <c r="S64" s="231">
        <f t="shared" si="5"/>
        <v>18718.349999999999</v>
      </c>
      <c r="T64" s="224" t="s">
        <v>482</v>
      </c>
      <c r="U64" s="224" t="s">
        <v>413</v>
      </c>
      <c r="V64" s="224" t="s">
        <v>495</v>
      </c>
      <c r="W64" s="224">
        <v>4</v>
      </c>
    </row>
    <row r="65" spans="1:23" ht="45" x14ac:dyDescent="0.25">
      <c r="A65" s="224" t="s">
        <v>176</v>
      </c>
      <c r="B65" s="224" t="s">
        <v>279</v>
      </c>
      <c r="C65" s="225" t="s">
        <v>280</v>
      </c>
      <c r="D65" s="224" t="s">
        <v>70</v>
      </c>
      <c r="E65" s="226" t="s">
        <v>20</v>
      </c>
      <c r="F65" s="227">
        <v>16140.13</v>
      </c>
      <c r="G65" s="227">
        <v>21296.57</v>
      </c>
      <c r="H65" s="228">
        <v>0.31950000000000001</v>
      </c>
      <c r="I65" s="224">
        <v>1</v>
      </c>
      <c r="J65" s="224">
        <v>15</v>
      </c>
      <c r="K65" s="229" t="s">
        <v>68</v>
      </c>
      <c r="L65" s="230">
        <v>0.02</v>
      </c>
      <c r="M65" s="229" t="s">
        <v>72</v>
      </c>
      <c r="N65" s="230" t="s">
        <v>104</v>
      </c>
      <c r="O65" s="228">
        <f t="shared" si="8"/>
        <v>0.16126319091545493</v>
      </c>
      <c r="P65" s="226" t="s">
        <v>40</v>
      </c>
      <c r="Q65" s="224" t="s">
        <v>660</v>
      </c>
      <c r="R65" s="293"/>
      <c r="S65" s="231">
        <f t="shared" si="5"/>
        <v>18718.349999999999</v>
      </c>
      <c r="T65" s="224" t="s">
        <v>482</v>
      </c>
      <c r="U65" s="224" t="s">
        <v>413</v>
      </c>
      <c r="V65" s="224" t="s">
        <v>496</v>
      </c>
      <c r="W65" s="224">
        <v>4</v>
      </c>
    </row>
    <row r="66" spans="1:23" ht="45" x14ac:dyDescent="0.25">
      <c r="A66" s="224" t="s">
        <v>176</v>
      </c>
      <c r="B66" s="224" t="s">
        <v>281</v>
      </c>
      <c r="C66" s="225" t="s">
        <v>282</v>
      </c>
      <c r="D66" s="224" t="s">
        <v>70</v>
      </c>
      <c r="E66" s="226" t="s">
        <v>20</v>
      </c>
      <c r="F66" s="227">
        <v>16140.13</v>
      </c>
      <c r="G66" s="227">
        <v>21296.57</v>
      </c>
      <c r="H66" s="228">
        <v>0.31950000000000001</v>
      </c>
      <c r="I66" s="224">
        <v>1</v>
      </c>
      <c r="J66" s="224">
        <v>15</v>
      </c>
      <c r="K66" s="229" t="s">
        <v>68</v>
      </c>
      <c r="L66" s="230">
        <v>0.02</v>
      </c>
      <c r="M66" s="229" t="s">
        <v>72</v>
      </c>
      <c r="N66" s="230" t="s">
        <v>104</v>
      </c>
      <c r="O66" s="228">
        <f t="shared" si="8"/>
        <v>0.16126319091545493</v>
      </c>
      <c r="P66" s="226" t="s">
        <v>40</v>
      </c>
      <c r="Q66" s="224" t="s">
        <v>660</v>
      </c>
      <c r="R66" s="293"/>
      <c r="S66" s="231">
        <f t="shared" si="5"/>
        <v>18718.349999999999</v>
      </c>
      <c r="T66" s="224" t="s">
        <v>482</v>
      </c>
      <c r="U66" s="224" t="s">
        <v>413</v>
      </c>
      <c r="V66" s="224" t="s">
        <v>497</v>
      </c>
      <c r="W66" s="224">
        <v>4</v>
      </c>
    </row>
    <row r="67" spans="1:23" ht="45" x14ac:dyDescent="0.25">
      <c r="A67" s="224" t="s">
        <v>176</v>
      </c>
      <c r="B67" s="224" t="s">
        <v>283</v>
      </c>
      <c r="C67" s="225" t="s">
        <v>284</v>
      </c>
      <c r="D67" s="224" t="s">
        <v>70</v>
      </c>
      <c r="E67" s="226" t="s">
        <v>20</v>
      </c>
      <c r="F67" s="227">
        <v>16140.13</v>
      </c>
      <c r="G67" s="227">
        <v>21296.57</v>
      </c>
      <c r="H67" s="228">
        <v>0.31950000000000001</v>
      </c>
      <c r="I67" s="224">
        <v>1</v>
      </c>
      <c r="J67" s="224">
        <v>15</v>
      </c>
      <c r="K67" s="229" t="s">
        <v>68</v>
      </c>
      <c r="L67" s="230">
        <v>0.02</v>
      </c>
      <c r="M67" s="229" t="s">
        <v>72</v>
      </c>
      <c r="N67" s="230" t="s">
        <v>104</v>
      </c>
      <c r="O67" s="228">
        <f t="shared" si="8"/>
        <v>0.16126319091545493</v>
      </c>
      <c r="P67" s="226" t="s">
        <v>40</v>
      </c>
      <c r="Q67" s="224" t="s">
        <v>660</v>
      </c>
      <c r="R67" s="293"/>
      <c r="S67" s="231">
        <f t="shared" si="5"/>
        <v>18718.349999999999</v>
      </c>
      <c r="T67" s="224" t="s">
        <v>482</v>
      </c>
      <c r="U67" s="224" t="s">
        <v>413</v>
      </c>
      <c r="V67" s="224" t="s">
        <v>498</v>
      </c>
      <c r="W67" s="224">
        <v>4</v>
      </c>
    </row>
    <row r="68" spans="1:23" ht="45" x14ac:dyDescent="0.25">
      <c r="A68" s="224" t="s">
        <v>176</v>
      </c>
      <c r="B68" s="224" t="s">
        <v>285</v>
      </c>
      <c r="C68" s="225" t="s">
        <v>286</v>
      </c>
      <c r="D68" s="224" t="s">
        <v>70</v>
      </c>
      <c r="E68" s="226" t="s">
        <v>20</v>
      </c>
      <c r="F68" s="227">
        <v>13898.77</v>
      </c>
      <c r="G68" s="227">
        <v>18339.13</v>
      </c>
      <c r="H68" s="228">
        <v>0.31950000000000001</v>
      </c>
      <c r="I68" s="224">
        <v>1</v>
      </c>
      <c r="J68" s="224">
        <v>15</v>
      </c>
      <c r="K68" s="229" t="s">
        <v>68</v>
      </c>
      <c r="L68" s="230">
        <v>0.02</v>
      </c>
      <c r="M68" s="229" t="s">
        <v>72</v>
      </c>
      <c r="N68" s="230" t="s">
        <v>104</v>
      </c>
      <c r="O68" s="228">
        <f t="shared" ref="O68:O79" si="9">(F68/$F$80)-1</f>
        <v>7.3172106483536892E-2</v>
      </c>
      <c r="P68" s="226" t="s">
        <v>40</v>
      </c>
      <c r="Q68" s="224" t="s">
        <v>660</v>
      </c>
      <c r="R68" s="293"/>
      <c r="S68" s="231">
        <f t="shared" si="5"/>
        <v>16118.95</v>
      </c>
      <c r="T68" s="224" t="s">
        <v>499</v>
      </c>
      <c r="U68" s="224" t="s">
        <v>413</v>
      </c>
      <c r="V68" s="224" t="s">
        <v>485</v>
      </c>
      <c r="W68" s="224">
        <v>4</v>
      </c>
    </row>
    <row r="69" spans="1:23" ht="45" x14ac:dyDescent="0.25">
      <c r="A69" s="224" t="s">
        <v>176</v>
      </c>
      <c r="B69" s="224" t="s">
        <v>191</v>
      </c>
      <c r="C69" s="225" t="s">
        <v>287</v>
      </c>
      <c r="D69" s="224" t="s">
        <v>70</v>
      </c>
      <c r="E69" s="226" t="s">
        <v>20</v>
      </c>
      <c r="F69" s="227">
        <v>13898.77</v>
      </c>
      <c r="G69" s="227">
        <v>18339.13</v>
      </c>
      <c r="H69" s="228">
        <v>0.31950000000000001</v>
      </c>
      <c r="I69" s="224">
        <v>1</v>
      </c>
      <c r="J69" s="224">
        <v>15</v>
      </c>
      <c r="K69" s="229" t="s">
        <v>68</v>
      </c>
      <c r="L69" s="230">
        <v>0.02</v>
      </c>
      <c r="M69" s="229" t="s">
        <v>72</v>
      </c>
      <c r="N69" s="230" t="s">
        <v>104</v>
      </c>
      <c r="O69" s="228">
        <f t="shared" si="9"/>
        <v>7.3172106483536892E-2</v>
      </c>
      <c r="P69" s="226" t="s">
        <v>40</v>
      </c>
      <c r="Q69" s="224" t="s">
        <v>660</v>
      </c>
      <c r="R69" s="293"/>
      <c r="S69" s="231">
        <f t="shared" si="5"/>
        <v>16118.95</v>
      </c>
      <c r="T69" s="224" t="s">
        <v>499</v>
      </c>
      <c r="U69" s="224" t="s">
        <v>413</v>
      </c>
      <c r="V69" s="224" t="s">
        <v>486</v>
      </c>
      <c r="W69" s="224">
        <v>4</v>
      </c>
    </row>
    <row r="70" spans="1:23" ht="45" x14ac:dyDescent="0.25">
      <c r="A70" s="224" t="s">
        <v>176</v>
      </c>
      <c r="B70" s="224" t="s">
        <v>288</v>
      </c>
      <c r="C70" s="225" t="s">
        <v>289</v>
      </c>
      <c r="D70" s="224" t="s">
        <v>70</v>
      </c>
      <c r="E70" s="226" t="s">
        <v>20</v>
      </c>
      <c r="F70" s="227">
        <v>13898.77</v>
      </c>
      <c r="G70" s="227">
        <v>18339.13</v>
      </c>
      <c r="H70" s="228">
        <v>0.31950000000000001</v>
      </c>
      <c r="I70" s="224">
        <v>1</v>
      </c>
      <c r="J70" s="224">
        <v>15</v>
      </c>
      <c r="K70" s="229" t="s">
        <v>68</v>
      </c>
      <c r="L70" s="230">
        <v>0.02</v>
      </c>
      <c r="M70" s="229" t="s">
        <v>72</v>
      </c>
      <c r="N70" s="230" t="s">
        <v>104</v>
      </c>
      <c r="O70" s="228">
        <f t="shared" si="9"/>
        <v>7.3172106483536892E-2</v>
      </c>
      <c r="P70" s="226" t="s">
        <v>40</v>
      </c>
      <c r="Q70" s="224" t="s">
        <v>660</v>
      </c>
      <c r="R70" s="293"/>
      <c r="S70" s="231">
        <f t="shared" si="5"/>
        <v>16118.95</v>
      </c>
      <c r="T70" s="224" t="s">
        <v>499</v>
      </c>
      <c r="U70" s="224" t="s">
        <v>413</v>
      </c>
      <c r="V70" s="224" t="s">
        <v>487</v>
      </c>
      <c r="W70" s="224">
        <v>4</v>
      </c>
    </row>
    <row r="71" spans="1:23" ht="45" x14ac:dyDescent="0.25">
      <c r="A71" s="224" t="s">
        <v>176</v>
      </c>
      <c r="B71" s="224" t="s">
        <v>290</v>
      </c>
      <c r="C71" s="225" t="s">
        <v>291</v>
      </c>
      <c r="D71" s="224" t="s">
        <v>70</v>
      </c>
      <c r="E71" s="226" t="s">
        <v>20</v>
      </c>
      <c r="F71" s="227">
        <v>13898.77</v>
      </c>
      <c r="G71" s="227">
        <v>18339.13</v>
      </c>
      <c r="H71" s="228">
        <v>0.31950000000000001</v>
      </c>
      <c r="I71" s="224">
        <v>1</v>
      </c>
      <c r="J71" s="224">
        <v>15</v>
      </c>
      <c r="K71" s="229" t="s">
        <v>68</v>
      </c>
      <c r="L71" s="230">
        <v>0.02</v>
      </c>
      <c r="M71" s="229" t="s">
        <v>72</v>
      </c>
      <c r="N71" s="230" t="s">
        <v>104</v>
      </c>
      <c r="O71" s="228">
        <f t="shared" si="9"/>
        <v>7.3172106483536892E-2</v>
      </c>
      <c r="P71" s="226" t="s">
        <v>40</v>
      </c>
      <c r="Q71" s="224" t="s">
        <v>660</v>
      </c>
      <c r="R71" s="293"/>
      <c r="S71" s="231">
        <f t="shared" ref="S71:S87" si="10">AVERAGE(F71:G71)</f>
        <v>16118.95</v>
      </c>
      <c r="T71" s="224" t="s">
        <v>499</v>
      </c>
      <c r="U71" s="224" t="s">
        <v>413</v>
      </c>
      <c r="V71" s="224" t="s">
        <v>488</v>
      </c>
      <c r="W71" s="224">
        <v>4</v>
      </c>
    </row>
    <row r="72" spans="1:23" ht="45" x14ac:dyDescent="0.25">
      <c r="A72" s="224" t="s">
        <v>176</v>
      </c>
      <c r="B72" s="224" t="s">
        <v>292</v>
      </c>
      <c r="C72" s="225" t="s">
        <v>293</v>
      </c>
      <c r="D72" s="224" t="s">
        <v>70</v>
      </c>
      <c r="E72" s="226" t="s">
        <v>20</v>
      </c>
      <c r="F72" s="227">
        <v>13898.77</v>
      </c>
      <c r="G72" s="227">
        <v>18339.13</v>
      </c>
      <c r="H72" s="228">
        <v>0.31950000000000001</v>
      </c>
      <c r="I72" s="224">
        <v>1</v>
      </c>
      <c r="J72" s="224">
        <v>15</v>
      </c>
      <c r="K72" s="229" t="s">
        <v>68</v>
      </c>
      <c r="L72" s="230">
        <v>0.02</v>
      </c>
      <c r="M72" s="229" t="s">
        <v>72</v>
      </c>
      <c r="N72" s="230" t="s">
        <v>104</v>
      </c>
      <c r="O72" s="228">
        <f t="shared" si="9"/>
        <v>7.3172106483536892E-2</v>
      </c>
      <c r="P72" s="226" t="s">
        <v>40</v>
      </c>
      <c r="Q72" s="224" t="s">
        <v>660</v>
      </c>
      <c r="R72" s="293"/>
      <c r="S72" s="231">
        <f t="shared" si="10"/>
        <v>16118.95</v>
      </c>
      <c r="T72" s="224" t="s">
        <v>499</v>
      </c>
      <c r="U72" s="224" t="s">
        <v>413</v>
      </c>
      <c r="V72" s="224" t="s">
        <v>500</v>
      </c>
      <c r="W72" s="224">
        <v>4</v>
      </c>
    </row>
    <row r="73" spans="1:23" ht="45" x14ac:dyDescent="0.25">
      <c r="A73" s="224" t="s">
        <v>176</v>
      </c>
      <c r="B73" s="224" t="s">
        <v>294</v>
      </c>
      <c r="C73" s="225" t="s">
        <v>295</v>
      </c>
      <c r="D73" s="224" t="s">
        <v>70</v>
      </c>
      <c r="E73" s="226" t="s">
        <v>20</v>
      </c>
      <c r="F73" s="227">
        <v>13898.77</v>
      </c>
      <c r="G73" s="227">
        <v>18339.13</v>
      </c>
      <c r="H73" s="228">
        <v>0.31950000000000001</v>
      </c>
      <c r="I73" s="224">
        <v>1</v>
      </c>
      <c r="J73" s="224">
        <v>15</v>
      </c>
      <c r="K73" s="229" t="s">
        <v>68</v>
      </c>
      <c r="L73" s="230">
        <v>0.02</v>
      </c>
      <c r="M73" s="229" t="s">
        <v>72</v>
      </c>
      <c r="N73" s="230" t="s">
        <v>104</v>
      </c>
      <c r="O73" s="228">
        <f t="shared" si="9"/>
        <v>7.3172106483536892E-2</v>
      </c>
      <c r="P73" s="226" t="s">
        <v>40</v>
      </c>
      <c r="Q73" s="224" t="s">
        <v>660</v>
      </c>
      <c r="R73" s="293"/>
      <c r="S73" s="231">
        <f t="shared" si="10"/>
        <v>16118.95</v>
      </c>
      <c r="T73" s="224" t="s">
        <v>499</v>
      </c>
      <c r="U73" s="224" t="s">
        <v>413</v>
      </c>
      <c r="V73" s="224" t="s">
        <v>501</v>
      </c>
      <c r="W73" s="224">
        <v>4</v>
      </c>
    </row>
    <row r="74" spans="1:23" ht="45" x14ac:dyDescent="0.25">
      <c r="A74" s="224" t="s">
        <v>176</v>
      </c>
      <c r="B74" s="224" t="s">
        <v>296</v>
      </c>
      <c r="C74" s="225" t="s">
        <v>297</v>
      </c>
      <c r="D74" s="224" t="s">
        <v>70</v>
      </c>
      <c r="E74" s="226" t="s">
        <v>20</v>
      </c>
      <c r="F74" s="227">
        <v>13898.77</v>
      </c>
      <c r="G74" s="227">
        <v>18339.13</v>
      </c>
      <c r="H74" s="228">
        <v>0.31950000000000001</v>
      </c>
      <c r="I74" s="224">
        <v>1</v>
      </c>
      <c r="J74" s="224">
        <v>15</v>
      </c>
      <c r="K74" s="229" t="s">
        <v>68</v>
      </c>
      <c r="L74" s="230">
        <v>0.02</v>
      </c>
      <c r="M74" s="229" t="s">
        <v>72</v>
      </c>
      <c r="N74" s="230" t="s">
        <v>104</v>
      </c>
      <c r="O74" s="228">
        <f t="shared" si="9"/>
        <v>7.3172106483536892E-2</v>
      </c>
      <c r="P74" s="226" t="s">
        <v>40</v>
      </c>
      <c r="Q74" s="224" t="s">
        <v>660</v>
      </c>
      <c r="R74" s="293"/>
      <c r="S74" s="231">
        <f t="shared" si="10"/>
        <v>16118.95</v>
      </c>
      <c r="T74" s="224" t="s">
        <v>499</v>
      </c>
      <c r="U74" s="224" t="s">
        <v>413</v>
      </c>
      <c r="V74" s="224" t="s">
        <v>502</v>
      </c>
      <c r="W74" s="224">
        <v>4</v>
      </c>
    </row>
    <row r="75" spans="1:23" ht="45" x14ac:dyDescent="0.25">
      <c r="A75" s="224" t="s">
        <v>176</v>
      </c>
      <c r="B75" s="224" t="s">
        <v>298</v>
      </c>
      <c r="C75" s="225" t="s">
        <v>299</v>
      </c>
      <c r="D75" s="224" t="s">
        <v>70</v>
      </c>
      <c r="E75" s="226" t="s">
        <v>20</v>
      </c>
      <c r="F75" s="227">
        <v>13898.77</v>
      </c>
      <c r="G75" s="227">
        <v>18339.13</v>
      </c>
      <c r="H75" s="228">
        <v>0.31950000000000001</v>
      </c>
      <c r="I75" s="224">
        <v>1</v>
      </c>
      <c r="J75" s="224">
        <v>15</v>
      </c>
      <c r="K75" s="229" t="s">
        <v>68</v>
      </c>
      <c r="L75" s="230">
        <v>0.02</v>
      </c>
      <c r="M75" s="229" t="s">
        <v>72</v>
      </c>
      <c r="N75" s="230" t="s">
        <v>104</v>
      </c>
      <c r="O75" s="228">
        <f t="shared" si="9"/>
        <v>7.3172106483536892E-2</v>
      </c>
      <c r="P75" s="226" t="s">
        <v>40</v>
      </c>
      <c r="Q75" s="224" t="s">
        <v>660</v>
      </c>
      <c r="R75" s="293"/>
      <c r="S75" s="231">
        <f t="shared" si="10"/>
        <v>16118.95</v>
      </c>
      <c r="T75" s="224" t="s">
        <v>499</v>
      </c>
      <c r="U75" s="224" t="s">
        <v>413</v>
      </c>
      <c r="V75" s="224" t="s">
        <v>503</v>
      </c>
      <c r="W75" s="224">
        <v>4</v>
      </c>
    </row>
    <row r="76" spans="1:23" ht="45" x14ac:dyDescent="0.25">
      <c r="A76" s="224" t="s">
        <v>176</v>
      </c>
      <c r="B76" s="224" t="s">
        <v>300</v>
      </c>
      <c r="C76" s="225" t="s">
        <v>301</v>
      </c>
      <c r="D76" s="224" t="s">
        <v>70</v>
      </c>
      <c r="E76" s="226" t="s">
        <v>20</v>
      </c>
      <c r="F76" s="227">
        <v>13898.77</v>
      </c>
      <c r="G76" s="227">
        <v>18339.13</v>
      </c>
      <c r="H76" s="228">
        <v>0.31950000000000001</v>
      </c>
      <c r="I76" s="224">
        <v>1</v>
      </c>
      <c r="J76" s="224">
        <v>15</v>
      </c>
      <c r="K76" s="229" t="s">
        <v>68</v>
      </c>
      <c r="L76" s="230">
        <v>0.02</v>
      </c>
      <c r="M76" s="229" t="s">
        <v>72</v>
      </c>
      <c r="N76" s="230" t="s">
        <v>104</v>
      </c>
      <c r="O76" s="228">
        <f t="shared" si="9"/>
        <v>7.3172106483536892E-2</v>
      </c>
      <c r="P76" s="226" t="s">
        <v>40</v>
      </c>
      <c r="Q76" s="224" t="s">
        <v>660</v>
      </c>
      <c r="R76" s="293"/>
      <c r="S76" s="231">
        <f t="shared" si="10"/>
        <v>16118.95</v>
      </c>
      <c r="T76" s="224" t="s">
        <v>499</v>
      </c>
      <c r="U76" s="224" t="s">
        <v>413</v>
      </c>
      <c r="V76" s="224" t="s">
        <v>496</v>
      </c>
      <c r="W76" s="224">
        <v>4</v>
      </c>
    </row>
    <row r="77" spans="1:23" ht="45" x14ac:dyDescent="0.25">
      <c r="A77" s="224" t="s">
        <v>176</v>
      </c>
      <c r="B77" s="224" t="s">
        <v>302</v>
      </c>
      <c r="C77" s="225" t="s">
        <v>303</v>
      </c>
      <c r="D77" s="224" t="s">
        <v>70</v>
      </c>
      <c r="E77" s="226" t="s">
        <v>20</v>
      </c>
      <c r="F77" s="227">
        <v>13898.77</v>
      </c>
      <c r="G77" s="227">
        <v>18339.13</v>
      </c>
      <c r="H77" s="228">
        <v>0.31950000000000001</v>
      </c>
      <c r="I77" s="224">
        <v>1</v>
      </c>
      <c r="J77" s="224">
        <v>15</v>
      </c>
      <c r="K77" s="229" t="s">
        <v>68</v>
      </c>
      <c r="L77" s="230">
        <v>0.02</v>
      </c>
      <c r="M77" s="229" t="s">
        <v>72</v>
      </c>
      <c r="N77" s="230" t="s">
        <v>104</v>
      </c>
      <c r="O77" s="228">
        <f t="shared" si="9"/>
        <v>7.3172106483536892E-2</v>
      </c>
      <c r="P77" s="226" t="s">
        <v>40</v>
      </c>
      <c r="Q77" s="224" t="s">
        <v>660</v>
      </c>
      <c r="R77" s="293"/>
      <c r="S77" s="231">
        <f t="shared" si="10"/>
        <v>16118.95</v>
      </c>
      <c r="T77" s="224" t="s">
        <v>499</v>
      </c>
      <c r="U77" s="224" t="s">
        <v>413</v>
      </c>
      <c r="V77" s="224" t="s">
        <v>502</v>
      </c>
      <c r="W77" s="224">
        <v>4</v>
      </c>
    </row>
    <row r="78" spans="1:23" ht="45" x14ac:dyDescent="0.25">
      <c r="A78" s="224" t="s">
        <v>176</v>
      </c>
      <c r="B78" s="224" t="s">
        <v>305</v>
      </c>
      <c r="C78" s="225" t="s">
        <v>304</v>
      </c>
      <c r="D78" s="224" t="s">
        <v>70</v>
      </c>
      <c r="E78" s="226" t="s">
        <v>20</v>
      </c>
      <c r="F78" s="227">
        <v>13898.77</v>
      </c>
      <c r="G78" s="227">
        <v>18339.13</v>
      </c>
      <c r="H78" s="228">
        <v>0.31950000000000001</v>
      </c>
      <c r="I78" s="224">
        <v>1</v>
      </c>
      <c r="J78" s="224">
        <v>15</v>
      </c>
      <c r="K78" s="229" t="s">
        <v>68</v>
      </c>
      <c r="L78" s="230">
        <v>0.02</v>
      </c>
      <c r="M78" s="229" t="s">
        <v>72</v>
      </c>
      <c r="N78" s="230" t="s">
        <v>104</v>
      </c>
      <c r="O78" s="228">
        <f t="shared" si="9"/>
        <v>7.3172106483536892E-2</v>
      </c>
      <c r="P78" s="226" t="s">
        <v>40</v>
      </c>
      <c r="Q78" s="224" t="s">
        <v>660</v>
      </c>
      <c r="R78" s="293"/>
      <c r="S78" s="231">
        <f t="shared" si="10"/>
        <v>16118.95</v>
      </c>
      <c r="T78" s="224" t="s">
        <v>499</v>
      </c>
      <c r="U78" s="224" t="s">
        <v>413</v>
      </c>
      <c r="V78" s="224" t="s">
        <v>502</v>
      </c>
      <c r="W78" s="224">
        <v>4</v>
      </c>
    </row>
    <row r="79" spans="1:23" ht="45" x14ac:dyDescent="0.25">
      <c r="A79" s="224" t="s">
        <v>176</v>
      </c>
      <c r="B79" s="224" t="s">
        <v>306</v>
      </c>
      <c r="C79" s="225" t="s">
        <v>307</v>
      </c>
      <c r="D79" s="224" t="s">
        <v>70</v>
      </c>
      <c r="E79" s="226" t="s">
        <v>20</v>
      </c>
      <c r="F79" s="227">
        <v>13898.77</v>
      </c>
      <c r="G79" s="227">
        <v>18339.13</v>
      </c>
      <c r="H79" s="228">
        <v>0.31950000000000001</v>
      </c>
      <c r="I79" s="224">
        <v>1</v>
      </c>
      <c r="J79" s="224">
        <v>15</v>
      </c>
      <c r="K79" s="229" t="s">
        <v>68</v>
      </c>
      <c r="L79" s="230">
        <v>0.02</v>
      </c>
      <c r="M79" s="229" t="s">
        <v>72</v>
      </c>
      <c r="N79" s="230" t="s">
        <v>104</v>
      </c>
      <c r="O79" s="228">
        <f t="shared" si="9"/>
        <v>7.3172106483536892E-2</v>
      </c>
      <c r="P79" s="226" t="s">
        <v>40</v>
      </c>
      <c r="Q79" s="224" t="s">
        <v>660</v>
      </c>
      <c r="R79" s="293"/>
      <c r="S79" s="231">
        <f t="shared" si="10"/>
        <v>16118.95</v>
      </c>
      <c r="T79" s="224" t="s">
        <v>499</v>
      </c>
      <c r="U79" s="224" t="s">
        <v>413</v>
      </c>
      <c r="V79" s="224" t="s">
        <v>504</v>
      </c>
      <c r="W79" s="224">
        <v>4</v>
      </c>
    </row>
    <row r="80" spans="1:23" ht="45" x14ac:dyDescent="0.25">
      <c r="A80" s="224" t="s">
        <v>176</v>
      </c>
      <c r="B80" s="224" t="s">
        <v>200</v>
      </c>
      <c r="C80" s="225" t="s">
        <v>308</v>
      </c>
      <c r="D80" s="224" t="s">
        <v>70</v>
      </c>
      <c r="E80" s="226" t="s">
        <v>20</v>
      </c>
      <c r="F80" s="227">
        <v>12951.11</v>
      </c>
      <c r="G80" s="227">
        <v>17088.72</v>
      </c>
      <c r="H80" s="228">
        <v>0.31950000000000001</v>
      </c>
      <c r="I80" s="224">
        <v>1</v>
      </c>
      <c r="J80" s="224">
        <v>15</v>
      </c>
      <c r="K80" s="229" t="s">
        <v>68</v>
      </c>
      <c r="L80" s="230">
        <v>0.02</v>
      </c>
      <c r="M80" s="229" t="s">
        <v>72</v>
      </c>
      <c r="N80" s="230" t="s">
        <v>104</v>
      </c>
      <c r="O80" s="228" t="e">
        <f>(F80/#REF!)-1</f>
        <v>#REF!</v>
      </c>
      <c r="P80" s="226" t="s">
        <v>40</v>
      </c>
      <c r="Q80" s="224" t="s">
        <v>660</v>
      </c>
      <c r="R80" s="293"/>
      <c r="S80" s="231">
        <f t="shared" si="10"/>
        <v>15019.915000000001</v>
      </c>
      <c r="T80" s="224" t="s">
        <v>505</v>
      </c>
      <c r="U80" s="224" t="s">
        <v>413</v>
      </c>
      <c r="V80" s="224" t="s">
        <v>506</v>
      </c>
      <c r="W80" s="224">
        <v>4</v>
      </c>
    </row>
    <row r="81" spans="1:23" ht="45" x14ac:dyDescent="0.25">
      <c r="A81" s="224" t="s">
        <v>176</v>
      </c>
      <c r="B81" s="224" t="s">
        <v>309</v>
      </c>
      <c r="C81" s="225" t="s">
        <v>310</v>
      </c>
      <c r="D81" s="224" t="s">
        <v>70</v>
      </c>
      <c r="E81" s="226" t="s">
        <v>20</v>
      </c>
      <c r="F81" s="227">
        <v>12951.11</v>
      </c>
      <c r="G81" s="227">
        <v>17088.72</v>
      </c>
      <c r="H81" s="228">
        <v>0.31950000000000001</v>
      </c>
      <c r="I81" s="224">
        <v>1</v>
      </c>
      <c r="J81" s="224">
        <v>15</v>
      </c>
      <c r="K81" s="229" t="s">
        <v>68</v>
      </c>
      <c r="L81" s="230">
        <v>0.02</v>
      </c>
      <c r="M81" s="229" t="s">
        <v>72</v>
      </c>
      <c r="N81" s="230" t="s">
        <v>104</v>
      </c>
      <c r="O81" s="228" t="e">
        <f>(F81/#REF!)-1</f>
        <v>#REF!</v>
      </c>
      <c r="P81" s="226" t="s">
        <v>40</v>
      </c>
      <c r="Q81" s="224" t="s">
        <v>660</v>
      </c>
      <c r="R81" s="293"/>
      <c r="S81" s="231">
        <f t="shared" si="10"/>
        <v>15019.915000000001</v>
      </c>
      <c r="T81" s="224" t="s">
        <v>505</v>
      </c>
      <c r="U81" s="224" t="s">
        <v>413</v>
      </c>
      <c r="V81" s="224" t="s">
        <v>507</v>
      </c>
      <c r="W81" s="224">
        <v>4</v>
      </c>
    </row>
    <row r="82" spans="1:23" ht="45" x14ac:dyDescent="0.25">
      <c r="A82" s="224" t="s">
        <v>176</v>
      </c>
      <c r="B82" s="224" t="s">
        <v>311</v>
      </c>
      <c r="C82" s="225" t="s">
        <v>312</v>
      </c>
      <c r="D82" s="224" t="s">
        <v>70</v>
      </c>
      <c r="E82" s="226" t="s">
        <v>20</v>
      </c>
      <c r="F82" s="227">
        <v>12951.11</v>
      </c>
      <c r="G82" s="227">
        <v>17088.72</v>
      </c>
      <c r="H82" s="228">
        <v>0.31950000000000001</v>
      </c>
      <c r="I82" s="224">
        <v>1</v>
      </c>
      <c r="J82" s="224">
        <v>15</v>
      </c>
      <c r="K82" s="229" t="s">
        <v>68</v>
      </c>
      <c r="L82" s="230">
        <v>0.02</v>
      </c>
      <c r="M82" s="229" t="s">
        <v>72</v>
      </c>
      <c r="N82" s="230" t="s">
        <v>104</v>
      </c>
      <c r="O82" s="228" t="e">
        <f>(F82/#REF!)-1</f>
        <v>#REF!</v>
      </c>
      <c r="P82" s="226" t="s">
        <v>40</v>
      </c>
      <c r="Q82" s="224" t="s">
        <v>660</v>
      </c>
      <c r="R82" s="293"/>
      <c r="S82" s="231">
        <f t="shared" si="10"/>
        <v>15019.915000000001</v>
      </c>
      <c r="T82" s="224" t="s">
        <v>505</v>
      </c>
      <c r="U82" s="224" t="s">
        <v>413</v>
      </c>
      <c r="V82" s="224" t="s">
        <v>508</v>
      </c>
      <c r="W82" s="224">
        <v>4</v>
      </c>
    </row>
    <row r="83" spans="1:23" ht="45" x14ac:dyDescent="0.25">
      <c r="A83" s="224" t="s">
        <v>176</v>
      </c>
      <c r="B83" s="224" t="s">
        <v>313</v>
      </c>
      <c r="C83" s="225" t="s">
        <v>314</v>
      </c>
      <c r="D83" s="224" t="s">
        <v>70</v>
      </c>
      <c r="E83" s="226" t="s">
        <v>20</v>
      </c>
      <c r="F83" s="227">
        <v>12951.11</v>
      </c>
      <c r="G83" s="227">
        <v>17088.72</v>
      </c>
      <c r="H83" s="228">
        <v>0.31950000000000001</v>
      </c>
      <c r="I83" s="224">
        <v>1</v>
      </c>
      <c r="J83" s="224">
        <v>15</v>
      </c>
      <c r="K83" s="229" t="s">
        <v>68</v>
      </c>
      <c r="L83" s="230">
        <v>0.02</v>
      </c>
      <c r="M83" s="229" t="s">
        <v>72</v>
      </c>
      <c r="N83" s="230" t="s">
        <v>104</v>
      </c>
      <c r="O83" s="228" t="e">
        <f>(F83/#REF!)-1</f>
        <v>#REF!</v>
      </c>
      <c r="P83" s="226" t="s">
        <v>40</v>
      </c>
      <c r="Q83" s="224" t="s">
        <v>660</v>
      </c>
      <c r="R83" s="293"/>
      <c r="S83" s="231">
        <f t="shared" si="10"/>
        <v>15019.915000000001</v>
      </c>
      <c r="T83" s="224" t="s">
        <v>505</v>
      </c>
      <c r="U83" s="224" t="s">
        <v>413</v>
      </c>
      <c r="V83" s="224" t="s">
        <v>502</v>
      </c>
      <c r="W83" s="224">
        <v>4</v>
      </c>
    </row>
    <row r="84" spans="1:23" ht="45" x14ac:dyDescent="0.25">
      <c r="A84" s="224" t="s">
        <v>176</v>
      </c>
      <c r="B84" s="224" t="s">
        <v>315</v>
      </c>
      <c r="C84" s="225" t="s">
        <v>316</v>
      </c>
      <c r="D84" s="224" t="s">
        <v>70</v>
      </c>
      <c r="E84" s="226" t="s">
        <v>20</v>
      </c>
      <c r="F84" s="227">
        <v>12951.11</v>
      </c>
      <c r="G84" s="227">
        <v>17088.72</v>
      </c>
      <c r="H84" s="228">
        <v>0.31950000000000001</v>
      </c>
      <c r="I84" s="224">
        <v>1</v>
      </c>
      <c r="J84" s="224">
        <v>15</v>
      </c>
      <c r="K84" s="229" t="s">
        <v>68</v>
      </c>
      <c r="L84" s="230">
        <v>0.02</v>
      </c>
      <c r="M84" s="229" t="s">
        <v>72</v>
      </c>
      <c r="N84" s="230" t="s">
        <v>104</v>
      </c>
      <c r="O84" s="228" t="e">
        <f>(F84/#REF!)-1</f>
        <v>#REF!</v>
      </c>
      <c r="P84" s="226" t="s">
        <v>40</v>
      </c>
      <c r="Q84" s="224" t="s">
        <v>660</v>
      </c>
      <c r="R84" s="293"/>
      <c r="S84" s="231">
        <f t="shared" si="10"/>
        <v>15019.915000000001</v>
      </c>
      <c r="T84" s="224" t="s">
        <v>509</v>
      </c>
      <c r="U84" s="224" t="s">
        <v>413</v>
      </c>
      <c r="V84" s="224" t="s">
        <v>510</v>
      </c>
      <c r="W84" s="224">
        <v>4</v>
      </c>
    </row>
    <row r="85" spans="1:23" ht="45" x14ac:dyDescent="0.25">
      <c r="A85" s="224" t="s">
        <v>176</v>
      </c>
      <c r="B85" s="224" t="s">
        <v>317</v>
      </c>
      <c r="C85" s="225" t="s">
        <v>318</v>
      </c>
      <c r="D85" s="224" t="s">
        <v>70</v>
      </c>
      <c r="E85" s="226" t="s">
        <v>20</v>
      </c>
      <c r="F85" s="227">
        <v>12951.11</v>
      </c>
      <c r="G85" s="227">
        <v>17088.72</v>
      </c>
      <c r="H85" s="228">
        <v>0.31950000000000001</v>
      </c>
      <c r="I85" s="224">
        <v>1</v>
      </c>
      <c r="J85" s="224">
        <v>15</v>
      </c>
      <c r="K85" s="229" t="s">
        <v>68</v>
      </c>
      <c r="L85" s="230">
        <v>0.02</v>
      </c>
      <c r="M85" s="229" t="s">
        <v>72</v>
      </c>
      <c r="N85" s="230" t="s">
        <v>104</v>
      </c>
      <c r="O85" s="228" t="e">
        <f>(F85/#REF!)-1</f>
        <v>#REF!</v>
      </c>
      <c r="P85" s="226" t="s">
        <v>40</v>
      </c>
      <c r="Q85" s="224" t="s">
        <v>660</v>
      </c>
      <c r="R85" s="293"/>
      <c r="S85" s="231">
        <f t="shared" si="10"/>
        <v>15019.915000000001</v>
      </c>
      <c r="T85" s="224" t="s">
        <v>505</v>
      </c>
      <c r="U85" s="224" t="s">
        <v>413</v>
      </c>
      <c r="V85" s="224" t="s">
        <v>511</v>
      </c>
      <c r="W85" s="224">
        <v>4</v>
      </c>
    </row>
    <row r="86" spans="1:23" ht="45" x14ac:dyDescent="0.25">
      <c r="A86" s="224" t="s">
        <v>176</v>
      </c>
      <c r="B86" s="224" t="s">
        <v>319</v>
      </c>
      <c r="C86" s="225" t="s">
        <v>320</v>
      </c>
      <c r="D86" s="224" t="s">
        <v>70</v>
      </c>
      <c r="E86" s="226" t="s">
        <v>20</v>
      </c>
      <c r="F86" s="227">
        <v>12951.11</v>
      </c>
      <c r="G86" s="227">
        <v>17088.72</v>
      </c>
      <c r="H86" s="228">
        <v>0.31950000000000001</v>
      </c>
      <c r="I86" s="224">
        <v>1</v>
      </c>
      <c r="J86" s="224">
        <v>15</v>
      </c>
      <c r="K86" s="229" t="s">
        <v>68</v>
      </c>
      <c r="L86" s="230">
        <v>0.02</v>
      </c>
      <c r="M86" s="229" t="s">
        <v>72</v>
      </c>
      <c r="N86" s="230" t="s">
        <v>104</v>
      </c>
      <c r="O86" s="228" t="e">
        <f>(F86/#REF!)-1</f>
        <v>#REF!</v>
      </c>
      <c r="P86" s="226" t="s">
        <v>40</v>
      </c>
      <c r="Q86" s="224" t="s">
        <v>660</v>
      </c>
      <c r="R86" s="293"/>
      <c r="S86" s="231">
        <f t="shared" si="10"/>
        <v>15019.915000000001</v>
      </c>
      <c r="T86" s="224" t="s">
        <v>505</v>
      </c>
      <c r="U86" s="224" t="s">
        <v>413</v>
      </c>
      <c r="V86" s="224" t="s">
        <v>502</v>
      </c>
      <c r="W86" s="224">
        <v>4</v>
      </c>
    </row>
    <row r="87" spans="1:23" ht="45" x14ac:dyDescent="0.25">
      <c r="A87" s="224" t="s">
        <v>176</v>
      </c>
      <c r="B87" s="224" t="s">
        <v>205</v>
      </c>
      <c r="C87" s="225" t="s">
        <v>321</v>
      </c>
      <c r="D87" s="224" t="s">
        <v>70</v>
      </c>
      <c r="E87" s="226" t="s">
        <v>20</v>
      </c>
      <c r="F87" s="227">
        <v>11055.83</v>
      </c>
      <c r="G87" s="227">
        <v>14587.93</v>
      </c>
      <c r="H87" s="228">
        <v>0.31950000000000001</v>
      </c>
      <c r="I87" s="224">
        <v>1</v>
      </c>
      <c r="J87" s="224">
        <v>15</v>
      </c>
      <c r="K87" s="229" t="s">
        <v>68</v>
      </c>
      <c r="L87" s="230">
        <v>0.02</v>
      </c>
      <c r="M87" s="229" t="s">
        <v>72</v>
      </c>
      <c r="N87" s="230" t="s">
        <v>104</v>
      </c>
      <c r="O87" s="228">
        <f>(F87/$F$88)-1</f>
        <v>2.9412641038963017E-2</v>
      </c>
      <c r="P87" s="226" t="s">
        <v>40</v>
      </c>
      <c r="Q87" s="224" t="s">
        <v>660</v>
      </c>
      <c r="R87" s="293"/>
      <c r="S87" s="231">
        <f t="shared" si="10"/>
        <v>12821.880000000001</v>
      </c>
      <c r="T87" s="224" t="s">
        <v>512</v>
      </c>
      <c r="U87" s="224" t="s">
        <v>413</v>
      </c>
      <c r="V87" s="224" t="s">
        <v>513</v>
      </c>
      <c r="W87" s="224">
        <v>4</v>
      </c>
    </row>
    <row r="88" spans="1:23" ht="45" x14ac:dyDescent="0.25">
      <c r="A88" s="224" t="s">
        <v>176</v>
      </c>
      <c r="B88" s="224" t="s">
        <v>322</v>
      </c>
      <c r="C88" s="225" t="s">
        <v>323</v>
      </c>
      <c r="D88" s="224" t="s">
        <v>70</v>
      </c>
      <c r="E88" s="226" t="s">
        <v>20</v>
      </c>
      <c r="F88" s="227">
        <v>10739.94</v>
      </c>
      <c r="G88" s="227">
        <v>14171.12</v>
      </c>
      <c r="H88" s="228">
        <v>0.31950000000000001</v>
      </c>
      <c r="I88" s="224">
        <v>1</v>
      </c>
      <c r="J88" s="224">
        <v>15</v>
      </c>
      <c r="K88" s="229" t="s">
        <v>68</v>
      </c>
      <c r="L88" s="230">
        <v>0.02</v>
      </c>
      <c r="M88" s="229" t="s">
        <v>72</v>
      </c>
      <c r="N88" s="230" t="s">
        <v>104</v>
      </c>
      <c r="O88" s="228">
        <f t="shared" ref="O88:O97" si="11">(F88/$F$98)-1</f>
        <v>6.2497774084406599E-2</v>
      </c>
      <c r="P88" s="226" t="s">
        <v>40</v>
      </c>
      <c r="Q88" s="224" t="s">
        <v>660</v>
      </c>
      <c r="R88" s="293"/>
      <c r="S88" s="231">
        <v>11019.94</v>
      </c>
      <c r="T88" s="224" t="s">
        <v>514</v>
      </c>
      <c r="U88" s="224" t="s">
        <v>413</v>
      </c>
      <c r="V88" s="224" t="s">
        <v>515</v>
      </c>
      <c r="W88" s="224">
        <v>4</v>
      </c>
    </row>
    <row r="89" spans="1:23" ht="45" x14ac:dyDescent="0.25">
      <c r="A89" s="224" t="s">
        <v>176</v>
      </c>
      <c r="B89" s="224" t="s">
        <v>324</v>
      </c>
      <c r="C89" s="225" t="s">
        <v>325</v>
      </c>
      <c r="D89" s="224" t="s">
        <v>70</v>
      </c>
      <c r="E89" s="226" t="s">
        <v>20</v>
      </c>
      <c r="F89" s="227">
        <v>10739.94</v>
      </c>
      <c r="G89" s="227">
        <v>14171.12</v>
      </c>
      <c r="H89" s="228">
        <v>0.31950000000000001</v>
      </c>
      <c r="I89" s="224">
        <v>1</v>
      </c>
      <c r="J89" s="224">
        <v>15</v>
      </c>
      <c r="K89" s="229" t="s">
        <v>68</v>
      </c>
      <c r="L89" s="230">
        <v>0.02</v>
      </c>
      <c r="M89" s="229" t="s">
        <v>72</v>
      </c>
      <c r="N89" s="230" t="s">
        <v>104</v>
      </c>
      <c r="O89" s="228">
        <f t="shared" si="11"/>
        <v>6.2497774084406599E-2</v>
      </c>
      <c r="P89" s="226" t="s">
        <v>40</v>
      </c>
      <c r="Q89" s="224" t="s">
        <v>660</v>
      </c>
      <c r="R89" s="293"/>
      <c r="S89" s="231">
        <v>11019.94</v>
      </c>
      <c r="T89" s="224" t="s">
        <v>514</v>
      </c>
      <c r="U89" s="224" t="s">
        <v>413</v>
      </c>
      <c r="V89" s="224" t="s">
        <v>516</v>
      </c>
      <c r="W89" s="224">
        <v>4</v>
      </c>
    </row>
    <row r="90" spans="1:23" ht="45" x14ac:dyDescent="0.25">
      <c r="A90" s="224" t="s">
        <v>176</v>
      </c>
      <c r="B90" s="224" t="s">
        <v>326</v>
      </c>
      <c r="C90" s="225" t="s">
        <v>327</v>
      </c>
      <c r="D90" s="224" t="s">
        <v>70</v>
      </c>
      <c r="E90" s="226" t="s">
        <v>20</v>
      </c>
      <c r="F90" s="227">
        <v>10739.94</v>
      </c>
      <c r="G90" s="227">
        <v>14171.12</v>
      </c>
      <c r="H90" s="228">
        <v>0.31950000000000001</v>
      </c>
      <c r="I90" s="224">
        <v>1</v>
      </c>
      <c r="J90" s="224">
        <v>15</v>
      </c>
      <c r="K90" s="229" t="s">
        <v>68</v>
      </c>
      <c r="L90" s="230">
        <v>0.02</v>
      </c>
      <c r="M90" s="229" t="s">
        <v>72</v>
      </c>
      <c r="N90" s="230" t="s">
        <v>104</v>
      </c>
      <c r="O90" s="228">
        <f t="shared" si="11"/>
        <v>6.2497774084406599E-2</v>
      </c>
      <c r="P90" s="226" t="s">
        <v>40</v>
      </c>
      <c r="Q90" s="224" t="s">
        <v>660</v>
      </c>
      <c r="R90" s="293"/>
      <c r="S90" s="231">
        <v>11019.94</v>
      </c>
      <c r="T90" s="224" t="s">
        <v>514</v>
      </c>
      <c r="U90" s="224" t="s">
        <v>413</v>
      </c>
      <c r="V90" s="224" t="s">
        <v>517</v>
      </c>
      <c r="W90" s="224">
        <v>4</v>
      </c>
    </row>
    <row r="91" spans="1:23" ht="45" x14ac:dyDescent="0.25">
      <c r="A91" s="224" t="s">
        <v>176</v>
      </c>
      <c r="B91" s="232" t="s">
        <v>328</v>
      </c>
      <c r="C91" s="233" t="s">
        <v>329</v>
      </c>
      <c r="D91" s="224" t="s">
        <v>70</v>
      </c>
      <c r="E91" s="226" t="s">
        <v>20</v>
      </c>
      <c r="F91" s="227">
        <v>10739.94</v>
      </c>
      <c r="G91" s="227">
        <v>14171.12</v>
      </c>
      <c r="H91" s="228">
        <v>0.31950000000000001</v>
      </c>
      <c r="I91" s="224">
        <v>1</v>
      </c>
      <c r="J91" s="224">
        <v>15</v>
      </c>
      <c r="K91" s="229" t="s">
        <v>68</v>
      </c>
      <c r="L91" s="230">
        <v>0.02</v>
      </c>
      <c r="M91" s="229" t="s">
        <v>72</v>
      </c>
      <c r="N91" s="230" t="s">
        <v>104</v>
      </c>
      <c r="O91" s="228">
        <f t="shared" si="11"/>
        <v>6.2497774084406599E-2</v>
      </c>
      <c r="P91" s="226" t="s">
        <v>40</v>
      </c>
      <c r="Q91" s="224" t="s">
        <v>660</v>
      </c>
      <c r="R91" s="293"/>
      <c r="S91" s="231">
        <v>11019.94</v>
      </c>
      <c r="T91" s="224" t="s">
        <v>514</v>
      </c>
      <c r="U91" s="224" t="s">
        <v>413</v>
      </c>
      <c r="V91" s="224" t="s">
        <v>518</v>
      </c>
      <c r="W91" s="224">
        <v>4</v>
      </c>
    </row>
    <row r="92" spans="1:23" ht="45" x14ac:dyDescent="0.25">
      <c r="A92" s="224" t="s">
        <v>176</v>
      </c>
      <c r="B92" s="224" t="s">
        <v>330</v>
      </c>
      <c r="C92" s="225" t="s">
        <v>331</v>
      </c>
      <c r="D92" s="224" t="s">
        <v>70</v>
      </c>
      <c r="E92" s="226" t="s">
        <v>20</v>
      </c>
      <c r="F92" s="227">
        <v>10739.94</v>
      </c>
      <c r="G92" s="227">
        <v>14171.12</v>
      </c>
      <c r="H92" s="228">
        <v>0.31950000000000001</v>
      </c>
      <c r="I92" s="224">
        <v>1</v>
      </c>
      <c r="J92" s="224">
        <v>15</v>
      </c>
      <c r="K92" s="229" t="s">
        <v>68</v>
      </c>
      <c r="L92" s="230">
        <v>0.02</v>
      </c>
      <c r="M92" s="229" t="s">
        <v>72</v>
      </c>
      <c r="N92" s="230" t="s">
        <v>104</v>
      </c>
      <c r="O92" s="228">
        <f t="shared" si="11"/>
        <v>6.2497774084406599E-2</v>
      </c>
      <c r="P92" s="226" t="s">
        <v>40</v>
      </c>
      <c r="Q92" s="224" t="s">
        <v>660</v>
      </c>
      <c r="R92" s="293"/>
      <c r="S92" s="231">
        <v>11019.94</v>
      </c>
      <c r="T92" s="224" t="s">
        <v>514</v>
      </c>
      <c r="U92" s="224" t="s">
        <v>413</v>
      </c>
      <c r="V92" s="224" t="s">
        <v>519</v>
      </c>
      <c r="W92" s="224">
        <v>4</v>
      </c>
    </row>
    <row r="93" spans="1:23" ht="45" x14ac:dyDescent="0.25">
      <c r="A93" s="224" t="s">
        <v>176</v>
      </c>
      <c r="B93" s="232" t="s">
        <v>332</v>
      </c>
      <c r="C93" s="233" t="s">
        <v>333</v>
      </c>
      <c r="D93" s="224" t="s">
        <v>70</v>
      </c>
      <c r="E93" s="226" t="s">
        <v>20</v>
      </c>
      <c r="F93" s="227">
        <v>10739.94</v>
      </c>
      <c r="G93" s="227">
        <v>14171.12</v>
      </c>
      <c r="H93" s="228">
        <v>0.31950000000000001</v>
      </c>
      <c r="I93" s="224">
        <v>1</v>
      </c>
      <c r="J93" s="224">
        <v>15</v>
      </c>
      <c r="K93" s="229" t="s">
        <v>68</v>
      </c>
      <c r="L93" s="230">
        <v>0.02</v>
      </c>
      <c r="M93" s="229" t="s">
        <v>72</v>
      </c>
      <c r="N93" s="230" t="s">
        <v>104</v>
      </c>
      <c r="O93" s="228">
        <f t="shared" si="11"/>
        <v>6.2497774084406599E-2</v>
      </c>
      <c r="P93" s="226" t="s">
        <v>40</v>
      </c>
      <c r="Q93" s="224" t="s">
        <v>660</v>
      </c>
      <c r="R93" s="293"/>
      <c r="S93" s="231">
        <v>11019.94</v>
      </c>
      <c r="T93" s="224" t="s">
        <v>514</v>
      </c>
      <c r="U93" s="224" t="s">
        <v>413</v>
      </c>
      <c r="V93" s="224" t="s">
        <v>520</v>
      </c>
      <c r="W93" s="224">
        <v>4</v>
      </c>
    </row>
    <row r="94" spans="1:23" ht="45" x14ac:dyDescent="0.25">
      <c r="A94" s="224" t="s">
        <v>176</v>
      </c>
      <c r="B94" s="224" t="s">
        <v>334</v>
      </c>
      <c r="C94" s="225" t="s">
        <v>335</v>
      </c>
      <c r="D94" s="224" t="s">
        <v>70</v>
      </c>
      <c r="E94" s="226" t="s">
        <v>20</v>
      </c>
      <c r="F94" s="227">
        <v>10739.94</v>
      </c>
      <c r="G94" s="227">
        <v>14171.12</v>
      </c>
      <c r="H94" s="228">
        <v>0.31950000000000001</v>
      </c>
      <c r="I94" s="224">
        <v>1</v>
      </c>
      <c r="J94" s="224">
        <v>15</v>
      </c>
      <c r="K94" s="229" t="s">
        <v>68</v>
      </c>
      <c r="L94" s="230">
        <v>0.02</v>
      </c>
      <c r="M94" s="229" t="s">
        <v>72</v>
      </c>
      <c r="N94" s="230" t="s">
        <v>104</v>
      </c>
      <c r="O94" s="228">
        <f t="shared" si="11"/>
        <v>6.2497774084406599E-2</v>
      </c>
      <c r="P94" s="226" t="s">
        <v>40</v>
      </c>
      <c r="Q94" s="224" t="s">
        <v>660</v>
      </c>
      <c r="R94" s="293"/>
      <c r="S94" s="231">
        <v>11019.94</v>
      </c>
      <c r="T94" s="224" t="s">
        <v>514</v>
      </c>
      <c r="U94" s="224" t="s">
        <v>413</v>
      </c>
      <c r="V94" s="224" t="s">
        <v>521</v>
      </c>
      <c r="W94" s="224">
        <v>4</v>
      </c>
    </row>
    <row r="95" spans="1:23" ht="45" x14ac:dyDescent="0.25">
      <c r="A95" s="224" t="s">
        <v>176</v>
      </c>
      <c r="B95" s="224" t="s">
        <v>336</v>
      </c>
      <c r="C95" s="225" t="s">
        <v>337</v>
      </c>
      <c r="D95" s="224" t="s">
        <v>70</v>
      </c>
      <c r="E95" s="226" t="s">
        <v>20</v>
      </c>
      <c r="F95" s="227">
        <v>10739.94</v>
      </c>
      <c r="G95" s="227">
        <v>14171.12</v>
      </c>
      <c r="H95" s="228">
        <v>0.31950000000000001</v>
      </c>
      <c r="I95" s="224">
        <v>1</v>
      </c>
      <c r="J95" s="224">
        <v>15</v>
      </c>
      <c r="K95" s="229" t="s">
        <v>68</v>
      </c>
      <c r="L95" s="230">
        <v>0.02</v>
      </c>
      <c r="M95" s="229" t="s">
        <v>72</v>
      </c>
      <c r="N95" s="230" t="s">
        <v>104</v>
      </c>
      <c r="O95" s="228">
        <f t="shared" si="11"/>
        <v>6.2497774084406599E-2</v>
      </c>
      <c r="P95" s="226" t="s">
        <v>40</v>
      </c>
      <c r="Q95" s="224" t="s">
        <v>660</v>
      </c>
      <c r="R95" s="293"/>
      <c r="S95" s="231">
        <v>11019.94</v>
      </c>
      <c r="T95" s="224" t="s">
        <v>514</v>
      </c>
      <c r="U95" s="224" t="s">
        <v>413</v>
      </c>
      <c r="V95" s="224" t="s">
        <v>522</v>
      </c>
      <c r="W95" s="224">
        <v>4</v>
      </c>
    </row>
    <row r="96" spans="1:23" ht="45" x14ac:dyDescent="0.25">
      <c r="A96" s="224" t="s">
        <v>176</v>
      </c>
      <c r="B96" s="224" t="s">
        <v>338</v>
      </c>
      <c r="C96" s="225" t="s">
        <v>339</v>
      </c>
      <c r="D96" s="224" t="s">
        <v>70</v>
      </c>
      <c r="E96" s="226" t="s">
        <v>20</v>
      </c>
      <c r="F96" s="227">
        <v>10739.94</v>
      </c>
      <c r="G96" s="227">
        <v>14171.12</v>
      </c>
      <c r="H96" s="228">
        <v>0.31950000000000001</v>
      </c>
      <c r="I96" s="224">
        <v>1</v>
      </c>
      <c r="J96" s="224">
        <v>15</v>
      </c>
      <c r="K96" s="229" t="s">
        <v>68</v>
      </c>
      <c r="L96" s="230">
        <v>0.02</v>
      </c>
      <c r="M96" s="229" t="s">
        <v>72</v>
      </c>
      <c r="N96" s="230" t="s">
        <v>104</v>
      </c>
      <c r="O96" s="228">
        <f t="shared" si="11"/>
        <v>6.2497774084406599E-2</v>
      </c>
      <c r="P96" s="226" t="s">
        <v>40</v>
      </c>
      <c r="Q96" s="224" t="s">
        <v>660</v>
      </c>
      <c r="R96" s="293"/>
      <c r="S96" s="231">
        <v>11019.94</v>
      </c>
      <c r="T96" s="224" t="s">
        <v>514</v>
      </c>
      <c r="U96" s="224" t="s">
        <v>413</v>
      </c>
      <c r="V96" s="224" t="s">
        <v>523</v>
      </c>
      <c r="W96" s="224">
        <v>4</v>
      </c>
    </row>
    <row r="97" spans="1:23" ht="45" x14ac:dyDescent="0.25">
      <c r="A97" s="224" t="s">
        <v>176</v>
      </c>
      <c r="B97" s="224" t="s">
        <v>340</v>
      </c>
      <c r="C97" s="225" t="s">
        <v>341</v>
      </c>
      <c r="D97" s="224" t="s">
        <v>70</v>
      </c>
      <c r="E97" s="226" t="s">
        <v>20</v>
      </c>
      <c r="F97" s="227">
        <v>10739.94</v>
      </c>
      <c r="G97" s="227">
        <v>14171.12</v>
      </c>
      <c r="H97" s="228">
        <v>0.31950000000000001</v>
      </c>
      <c r="I97" s="224">
        <v>1</v>
      </c>
      <c r="J97" s="224">
        <v>15</v>
      </c>
      <c r="K97" s="229" t="s">
        <v>68</v>
      </c>
      <c r="L97" s="230">
        <v>0.02</v>
      </c>
      <c r="M97" s="229" t="s">
        <v>72</v>
      </c>
      <c r="N97" s="230" t="s">
        <v>104</v>
      </c>
      <c r="O97" s="228">
        <f t="shared" si="11"/>
        <v>6.2497774084406599E-2</v>
      </c>
      <c r="P97" s="226" t="s">
        <v>40</v>
      </c>
      <c r="Q97" s="224" t="s">
        <v>660</v>
      </c>
      <c r="R97" s="293"/>
      <c r="S97" s="231">
        <v>11019.94</v>
      </c>
      <c r="T97" s="224" t="s">
        <v>514</v>
      </c>
      <c r="U97" s="224" t="s">
        <v>420</v>
      </c>
      <c r="V97" s="224" t="s">
        <v>524</v>
      </c>
      <c r="W97" s="224">
        <v>4</v>
      </c>
    </row>
    <row r="98" spans="1:23" ht="45" x14ac:dyDescent="0.25">
      <c r="A98" s="224" t="s">
        <v>176</v>
      </c>
      <c r="B98" s="224" t="s">
        <v>342</v>
      </c>
      <c r="C98" s="225" t="s">
        <v>343</v>
      </c>
      <c r="D98" s="224" t="s">
        <v>70</v>
      </c>
      <c r="E98" s="226" t="s">
        <v>20</v>
      </c>
      <c r="F98" s="227">
        <v>10108.200000000001</v>
      </c>
      <c r="G98" s="227">
        <v>13337.55</v>
      </c>
      <c r="H98" s="228">
        <v>0.31950000000000001</v>
      </c>
      <c r="I98" s="224">
        <v>1</v>
      </c>
      <c r="J98" s="224">
        <v>15</v>
      </c>
      <c r="K98" s="229" t="s">
        <v>68</v>
      </c>
      <c r="L98" s="230">
        <v>0.02</v>
      </c>
      <c r="M98" s="229" t="s">
        <v>72</v>
      </c>
      <c r="N98" s="230" t="s">
        <v>104</v>
      </c>
      <c r="O98" s="228">
        <f t="shared" ref="O98:O107" si="12">(F98/$F$108)-1</f>
        <v>0.10344782415048881</v>
      </c>
      <c r="P98" s="226" t="s">
        <v>40</v>
      </c>
      <c r="Q98" s="224" t="s">
        <v>660</v>
      </c>
      <c r="R98" s="293"/>
      <c r="S98" s="231">
        <v>10371.73</v>
      </c>
      <c r="T98" s="224" t="s">
        <v>525</v>
      </c>
      <c r="U98" s="224" t="s">
        <v>457</v>
      </c>
      <c r="V98" s="224" t="s">
        <v>526</v>
      </c>
      <c r="W98" s="224">
        <v>4</v>
      </c>
    </row>
    <row r="99" spans="1:23" ht="45" x14ac:dyDescent="0.25">
      <c r="A99" s="224" t="s">
        <v>176</v>
      </c>
      <c r="B99" s="224" t="s">
        <v>344</v>
      </c>
      <c r="C99" s="225" t="s">
        <v>345</v>
      </c>
      <c r="D99" s="224" t="s">
        <v>70</v>
      </c>
      <c r="E99" s="226" t="s">
        <v>20</v>
      </c>
      <c r="F99" s="227">
        <v>10108.200000000001</v>
      </c>
      <c r="G99" s="227">
        <v>13337.55</v>
      </c>
      <c r="H99" s="228">
        <v>0.31950000000000001</v>
      </c>
      <c r="I99" s="224">
        <v>1</v>
      </c>
      <c r="J99" s="224">
        <v>15</v>
      </c>
      <c r="K99" s="229" t="s">
        <v>68</v>
      </c>
      <c r="L99" s="230">
        <v>0.02</v>
      </c>
      <c r="M99" s="229" t="s">
        <v>72</v>
      </c>
      <c r="N99" s="230" t="s">
        <v>104</v>
      </c>
      <c r="O99" s="228">
        <f t="shared" si="12"/>
        <v>0.10344782415048881</v>
      </c>
      <c r="P99" s="226" t="s">
        <v>40</v>
      </c>
      <c r="Q99" s="224" t="s">
        <v>660</v>
      </c>
      <c r="R99" s="293"/>
      <c r="S99" s="231">
        <v>10371.73</v>
      </c>
      <c r="T99" s="224" t="s">
        <v>527</v>
      </c>
      <c r="U99" s="224" t="s">
        <v>457</v>
      </c>
      <c r="V99" s="224" t="s">
        <v>528</v>
      </c>
      <c r="W99" s="224">
        <v>4</v>
      </c>
    </row>
    <row r="100" spans="1:23" ht="45" x14ac:dyDescent="0.25">
      <c r="A100" s="224" t="s">
        <v>176</v>
      </c>
      <c r="B100" s="224" t="s">
        <v>346</v>
      </c>
      <c r="C100" s="225" t="s">
        <v>347</v>
      </c>
      <c r="D100" s="224" t="s">
        <v>70</v>
      </c>
      <c r="E100" s="226" t="s">
        <v>20</v>
      </c>
      <c r="F100" s="227">
        <v>10108.200000000001</v>
      </c>
      <c r="G100" s="227">
        <v>13337.55</v>
      </c>
      <c r="H100" s="228">
        <v>0.31950000000000001</v>
      </c>
      <c r="I100" s="224">
        <v>1</v>
      </c>
      <c r="J100" s="224">
        <v>15</v>
      </c>
      <c r="K100" s="229" t="s">
        <v>68</v>
      </c>
      <c r="L100" s="230">
        <v>0.02</v>
      </c>
      <c r="M100" s="229" t="s">
        <v>72</v>
      </c>
      <c r="N100" s="230" t="s">
        <v>104</v>
      </c>
      <c r="O100" s="228">
        <f t="shared" si="12"/>
        <v>0.10344782415048881</v>
      </c>
      <c r="P100" s="226" t="s">
        <v>40</v>
      </c>
      <c r="Q100" s="224" t="s">
        <v>660</v>
      </c>
      <c r="R100" s="293"/>
      <c r="S100" s="231">
        <v>10371.73</v>
      </c>
      <c r="T100" s="224" t="s">
        <v>529</v>
      </c>
      <c r="U100" s="224" t="s">
        <v>457</v>
      </c>
      <c r="V100" s="224" t="s">
        <v>530</v>
      </c>
      <c r="W100" s="224">
        <v>4</v>
      </c>
    </row>
    <row r="101" spans="1:23" ht="45" x14ac:dyDescent="0.25">
      <c r="A101" s="224" t="s">
        <v>176</v>
      </c>
      <c r="B101" s="224" t="s">
        <v>348</v>
      </c>
      <c r="C101" s="225" t="s">
        <v>352</v>
      </c>
      <c r="D101" s="224" t="s">
        <v>70</v>
      </c>
      <c r="E101" s="226" t="s">
        <v>20</v>
      </c>
      <c r="F101" s="227">
        <v>10108.200000000001</v>
      </c>
      <c r="G101" s="227">
        <v>13337.55</v>
      </c>
      <c r="H101" s="228">
        <v>0.31950000000000001</v>
      </c>
      <c r="I101" s="224">
        <v>1</v>
      </c>
      <c r="J101" s="224">
        <v>15</v>
      </c>
      <c r="K101" s="229" t="s">
        <v>68</v>
      </c>
      <c r="L101" s="230">
        <v>0.02</v>
      </c>
      <c r="M101" s="229" t="s">
        <v>72</v>
      </c>
      <c r="N101" s="230" t="s">
        <v>104</v>
      </c>
      <c r="O101" s="228">
        <f t="shared" si="12"/>
        <v>0.10344782415048881</v>
      </c>
      <c r="P101" s="226" t="s">
        <v>40</v>
      </c>
      <c r="Q101" s="224" t="s">
        <v>660</v>
      </c>
      <c r="R101" s="293"/>
      <c r="S101" s="231">
        <v>10371.73</v>
      </c>
      <c r="T101" s="224" t="s">
        <v>531</v>
      </c>
      <c r="U101" s="224" t="s">
        <v>420</v>
      </c>
      <c r="V101" s="224" t="s">
        <v>532</v>
      </c>
      <c r="W101" s="224">
        <v>4</v>
      </c>
    </row>
    <row r="102" spans="1:23" ht="45" x14ac:dyDescent="0.25">
      <c r="A102" s="224" t="s">
        <v>176</v>
      </c>
      <c r="B102" s="232" t="s">
        <v>349</v>
      </c>
      <c r="C102" s="233" t="s">
        <v>353</v>
      </c>
      <c r="D102" s="224" t="s">
        <v>70</v>
      </c>
      <c r="E102" s="226" t="s">
        <v>20</v>
      </c>
      <c r="F102" s="227">
        <v>10108.200000000001</v>
      </c>
      <c r="G102" s="227">
        <v>13337.55</v>
      </c>
      <c r="H102" s="228">
        <v>0.31950000000000001</v>
      </c>
      <c r="I102" s="224">
        <v>1</v>
      </c>
      <c r="J102" s="224">
        <v>15</v>
      </c>
      <c r="K102" s="229" t="s">
        <v>68</v>
      </c>
      <c r="L102" s="230">
        <v>0.02</v>
      </c>
      <c r="M102" s="229" t="s">
        <v>72</v>
      </c>
      <c r="N102" s="230" t="s">
        <v>104</v>
      </c>
      <c r="O102" s="228">
        <f t="shared" si="12"/>
        <v>0.10344782415048881</v>
      </c>
      <c r="P102" s="226" t="s">
        <v>40</v>
      </c>
      <c r="Q102" s="224" t="s">
        <v>660</v>
      </c>
      <c r="R102" s="293"/>
      <c r="S102" s="231">
        <v>10371.73</v>
      </c>
      <c r="T102" s="224" t="s">
        <v>533</v>
      </c>
      <c r="U102" s="224" t="s">
        <v>420</v>
      </c>
      <c r="V102" s="224" t="s">
        <v>534</v>
      </c>
      <c r="W102" s="224">
        <v>4</v>
      </c>
    </row>
    <row r="103" spans="1:23" ht="45" x14ac:dyDescent="0.25">
      <c r="A103" s="224" t="s">
        <v>176</v>
      </c>
      <c r="B103" s="224" t="s">
        <v>350</v>
      </c>
      <c r="C103" s="225" t="s">
        <v>354</v>
      </c>
      <c r="D103" s="224" t="s">
        <v>70</v>
      </c>
      <c r="E103" s="226" t="s">
        <v>20</v>
      </c>
      <c r="F103" s="227">
        <v>10108.200000000001</v>
      </c>
      <c r="G103" s="227">
        <v>13337.55</v>
      </c>
      <c r="H103" s="228">
        <v>0.31950000000000001</v>
      </c>
      <c r="I103" s="224">
        <v>1</v>
      </c>
      <c r="J103" s="224">
        <v>15</v>
      </c>
      <c r="K103" s="229" t="s">
        <v>68</v>
      </c>
      <c r="L103" s="230">
        <v>0.02</v>
      </c>
      <c r="M103" s="229" t="s">
        <v>72</v>
      </c>
      <c r="N103" s="230" t="s">
        <v>104</v>
      </c>
      <c r="O103" s="228">
        <f t="shared" si="12"/>
        <v>0.10344782415048881</v>
      </c>
      <c r="P103" s="226" t="s">
        <v>40</v>
      </c>
      <c r="Q103" s="224" t="s">
        <v>660</v>
      </c>
      <c r="R103" s="293"/>
      <c r="S103" s="231">
        <v>10371.73</v>
      </c>
      <c r="T103" s="224" t="s">
        <v>535</v>
      </c>
      <c r="U103" s="224" t="s">
        <v>420</v>
      </c>
      <c r="V103" s="224" t="s">
        <v>536</v>
      </c>
      <c r="W103" s="224">
        <v>4</v>
      </c>
    </row>
    <row r="104" spans="1:23" ht="45" x14ac:dyDescent="0.25">
      <c r="A104" s="224" t="s">
        <v>176</v>
      </c>
      <c r="B104" s="224" t="s">
        <v>351</v>
      </c>
      <c r="C104" s="225" t="s">
        <v>355</v>
      </c>
      <c r="D104" s="224" t="s">
        <v>70</v>
      </c>
      <c r="E104" s="226" t="s">
        <v>20</v>
      </c>
      <c r="F104" s="227">
        <v>10108.200000000001</v>
      </c>
      <c r="G104" s="227">
        <v>13337.55</v>
      </c>
      <c r="H104" s="228">
        <v>0.31950000000000001</v>
      </c>
      <c r="I104" s="224">
        <v>1</v>
      </c>
      <c r="J104" s="224">
        <v>15</v>
      </c>
      <c r="K104" s="229" t="s">
        <v>68</v>
      </c>
      <c r="L104" s="230">
        <v>0.02</v>
      </c>
      <c r="M104" s="229" t="s">
        <v>72</v>
      </c>
      <c r="N104" s="230" t="s">
        <v>104</v>
      </c>
      <c r="O104" s="228">
        <f t="shared" si="12"/>
        <v>0.10344782415048881</v>
      </c>
      <c r="P104" s="226" t="s">
        <v>40</v>
      </c>
      <c r="Q104" s="224" t="s">
        <v>660</v>
      </c>
      <c r="R104" s="293"/>
      <c r="S104" s="231">
        <v>10371.73</v>
      </c>
      <c r="T104" s="224" t="s">
        <v>525</v>
      </c>
      <c r="U104" s="224" t="s">
        <v>457</v>
      </c>
      <c r="V104" s="224" t="s">
        <v>537</v>
      </c>
      <c r="W104" s="224">
        <v>4</v>
      </c>
    </row>
    <row r="105" spans="1:23" ht="45" x14ac:dyDescent="0.25">
      <c r="A105" s="224" t="s">
        <v>176</v>
      </c>
      <c r="B105" s="224" t="s">
        <v>356</v>
      </c>
      <c r="C105" s="225" t="s">
        <v>357</v>
      </c>
      <c r="D105" s="224" t="s">
        <v>70</v>
      </c>
      <c r="E105" s="226" t="s">
        <v>20</v>
      </c>
      <c r="F105" s="227">
        <v>10108.200000000001</v>
      </c>
      <c r="G105" s="227">
        <v>13337.55</v>
      </c>
      <c r="H105" s="228">
        <v>0.31950000000000001</v>
      </c>
      <c r="I105" s="224">
        <v>1</v>
      </c>
      <c r="J105" s="224">
        <v>15</v>
      </c>
      <c r="K105" s="229" t="s">
        <v>68</v>
      </c>
      <c r="L105" s="230">
        <v>0.02</v>
      </c>
      <c r="M105" s="229" t="s">
        <v>72</v>
      </c>
      <c r="N105" s="230" t="s">
        <v>104</v>
      </c>
      <c r="O105" s="228">
        <f t="shared" si="12"/>
        <v>0.10344782415048881</v>
      </c>
      <c r="P105" s="226" t="s">
        <v>40</v>
      </c>
      <c r="Q105" s="224" t="s">
        <v>660</v>
      </c>
      <c r="R105" s="293"/>
      <c r="S105" s="231">
        <v>10371.73</v>
      </c>
      <c r="T105" s="224" t="s">
        <v>525</v>
      </c>
      <c r="U105" s="224" t="s">
        <v>457</v>
      </c>
      <c r="V105" s="224" t="s">
        <v>538</v>
      </c>
      <c r="W105" s="224">
        <v>4</v>
      </c>
    </row>
    <row r="106" spans="1:23" ht="45" x14ac:dyDescent="0.25">
      <c r="A106" s="224" t="s">
        <v>176</v>
      </c>
      <c r="B106" s="224" t="s">
        <v>358</v>
      </c>
      <c r="C106" s="225" t="s">
        <v>359</v>
      </c>
      <c r="D106" s="224" t="s">
        <v>70</v>
      </c>
      <c r="E106" s="226" t="s">
        <v>20</v>
      </c>
      <c r="F106" s="227">
        <v>10108.200000000001</v>
      </c>
      <c r="G106" s="227">
        <v>13337.55</v>
      </c>
      <c r="H106" s="228">
        <v>0.31950000000000001</v>
      </c>
      <c r="I106" s="224">
        <v>1</v>
      </c>
      <c r="J106" s="224">
        <v>15</v>
      </c>
      <c r="K106" s="229" t="s">
        <v>68</v>
      </c>
      <c r="L106" s="230">
        <v>0.02</v>
      </c>
      <c r="M106" s="229" t="s">
        <v>72</v>
      </c>
      <c r="N106" s="230" t="s">
        <v>104</v>
      </c>
      <c r="O106" s="228">
        <f t="shared" si="12"/>
        <v>0.10344782415048881</v>
      </c>
      <c r="P106" s="226" t="s">
        <v>40</v>
      </c>
      <c r="Q106" s="224" t="s">
        <v>660</v>
      </c>
      <c r="R106" s="293"/>
      <c r="S106" s="231">
        <v>10371.73</v>
      </c>
      <c r="T106" s="224" t="s">
        <v>643</v>
      </c>
      <c r="U106" s="224" t="s">
        <v>457</v>
      </c>
      <c r="V106" s="224" t="s">
        <v>539</v>
      </c>
      <c r="W106" s="224">
        <v>4</v>
      </c>
    </row>
    <row r="107" spans="1:23" ht="45" x14ac:dyDescent="0.25">
      <c r="A107" s="224" t="s">
        <v>176</v>
      </c>
      <c r="B107" s="224" t="s">
        <v>360</v>
      </c>
      <c r="C107" s="225" t="s">
        <v>361</v>
      </c>
      <c r="D107" s="224" t="s">
        <v>70</v>
      </c>
      <c r="E107" s="226" t="s">
        <v>20</v>
      </c>
      <c r="F107" s="227">
        <v>10108.200000000001</v>
      </c>
      <c r="G107" s="227">
        <v>13337.55</v>
      </c>
      <c r="H107" s="228">
        <v>0.31950000000000001</v>
      </c>
      <c r="I107" s="224">
        <v>1</v>
      </c>
      <c r="J107" s="224">
        <v>15</v>
      </c>
      <c r="K107" s="229" t="s">
        <v>68</v>
      </c>
      <c r="L107" s="230">
        <v>0.02</v>
      </c>
      <c r="M107" s="229" t="s">
        <v>72</v>
      </c>
      <c r="N107" s="230" t="s">
        <v>104</v>
      </c>
      <c r="O107" s="228">
        <f t="shared" si="12"/>
        <v>0.10344782415048881</v>
      </c>
      <c r="P107" s="226" t="s">
        <v>40</v>
      </c>
      <c r="Q107" s="224" t="s">
        <v>660</v>
      </c>
      <c r="R107" s="293"/>
      <c r="S107" s="231">
        <v>10371.73</v>
      </c>
      <c r="T107" s="224" t="s">
        <v>540</v>
      </c>
      <c r="U107" s="224" t="s">
        <v>420</v>
      </c>
      <c r="V107" s="224" t="s">
        <v>541</v>
      </c>
      <c r="W107" s="224">
        <v>4</v>
      </c>
    </row>
    <row r="108" spans="1:23" ht="45" x14ac:dyDescent="0.25">
      <c r="A108" s="224" t="s">
        <v>176</v>
      </c>
      <c r="B108" s="224" t="s">
        <v>362</v>
      </c>
      <c r="C108" s="225" t="s">
        <v>365</v>
      </c>
      <c r="D108" s="224" t="s">
        <v>70</v>
      </c>
      <c r="E108" s="226" t="s">
        <v>20</v>
      </c>
      <c r="F108" s="227">
        <v>9160.56</v>
      </c>
      <c r="G108" s="227">
        <v>12087.17</v>
      </c>
      <c r="H108" s="228">
        <v>0.31950000000000001</v>
      </c>
      <c r="I108" s="224">
        <v>1</v>
      </c>
      <c r="J108" s="224">
        <v>15</v>
      </c>
      <c r="K108" s="229" t="s">
        <v>68</v>
      </c>
      <c r="L108" s="230">
        <v>0.02</v>
      </c>
      <c r="M108" s="229" t="s">
        <v>72</v>
      </c>
      <c r="N108" s="230" t="s">
        <v>104</v>
      </c>
      <c r="O108" s="228">
        <f t="shared" ref="O108:O115" si="13">F108/$F$116-1</f>
        <v>0.11132193125268408</v>
      </c>
      <c r="P108" s="226" t="s">
        <v>40</v>
      </c>
      <c r="Q108" s="224" t="s">
        <v>660</v>
      </c>
      <c r="R108" s="293"/>
      <c r="S108" s="231">
        <v>9399.4</v>
      </c>
      <c r="T108" s="224" t="s">
        <v>525</v>
      </c>
      <c r="U108" s="224" t="s">
        <v>457</v>
      </c>
      <c r="V108" s="224" t="s">
        <v>542</v>
      </c>
      <c r="W108" s="224">
        <v>4</v>
      </c>
    </row>
    <row r="109" spans="1:23" ht="45" x14ac:dyDescent="0.25">
      <c r="A109" s="224" t="s">
        <v>176</v>
      </c>
      <c r="B109" s="224" t="s">
        <v>363</v>
      </c>
      <c r="C109" s="225" t="s">
        <v>366</v>
      </c>
      <c r="D109" s="224" t="s">
        <v>70</v>
      </c>
      <c r="E109" s="226" t="s">
        <v>20</v>
      </c>
      <c r="F109" s="227">
        <v>9160.56</v>
      </c>
      <c r="G109" s="227">
        <v>12087.17</v>
      </c>
      <c r="H109" s="228">
        <v>0.31950000000000001</v>
      </c>
      <c r="I109" s="224">
        <v>1</v>
      </c>
      <c r="J109" s="224">
        <v>15</v>
      </c>
      <c r="K109" s="229" t="s">
        <v>68</v>
      </c>
      <c r="L109" s="230">
        <v>0.02</v>
      </c>
      <c r="M109" s="229" t="s">
        <v>72</v>
      </c>
      <c r="N109" s="230" t="s">
        <v>104</v>
      </c>
      <c r="O109" s="228">
        <f t="shared" si="13"/>
        <v>0.11132193125268408</v>
      </c>
      <c r="P109" s="226" t="s">
        <v>40</v>
      </c>
      <c r="Q109" s="224" t="s">
        <v>660</v>
      </c>
      <c r="R109" s="293"/>
      <c r="S109" s="231">
        <v>9399.4</v>
      </c>
      <c r="T109" s="224" t="s">
        <v>527</v>
      </c>
      <c r="U109" s="224" t="s">
        <v>457</v>
      </c>
      <c r="V109" s="224" t="s">
        <v>543</v>
      </c>
      <c r="W109" s="224">
        <v>4</v>
      </c>
    </row>
    <row r="110" spans="1:23" ht="45" x14ac:dyDescent="0.25">
      <c r="A110" s="224" t="s">
        <v>176</v>
      </c>
      <c r="B110" s="224" t="s">
        <v>364</v>
      </c>
      <c r="C110" s="225" t="s">
        <v>367</v>
      </c>
      <c r="D110" s="224" t="s">
        <v>70</v>
      </c>
      <c r="E110" s="226" t="s">
        <v>20</v>
      </c>
      <c r="F110" s="227">
        <v>9160.56</v>
      </c>
      <c r="G110" s="227">
        <v>12087.17</v>
      </c>
      <c r="H110" s="228">
        <v>0.31950000000000001</v>
      </c>
      <c r="I110" s="224">
        <v>1</v>
      </c>
      <c r="J110" s="224">
        <v>15</v>
      </c>
      <c r="K110" s="229" t="s">
        <v>68</v>
      </c>
      <c r="L110" s="230">
        <v>0.02</v>
      </c>
      <c r="M110" s="229" t="s">
        <v>72</v>
      </c>
      <c r="N110" s="230" t="s">
        <v>104</v>
      </c>
      <c r="O110" s="228">
        <f t="shared" si="13"/>
        <v>0.11132193125268408</v>
      </c>
      <c r="P110" s="226" t="s">
        <v>40</v>
      </c>
      <c r="Q110" s="224" t="s">
        <v>660</v>
      </c>
      <c r="R110" s="293"/>
      <c r="S110" s="231">
        <v>9399.4</v>
      </c>
      <c r="T110" s="224" t="s">
        <v>529</v>
      </c>
      <c r="U110" s="224" t="s">
        <v>420</v>
      </c>
      <c r="V110" s="224" t="s">
        <v>544</v>
      </c>
      <c r="W110" s="224">
        <v>4</v>
      </c>
    </row>
    <row r="111" spans="1:23" ht="45" x14ac:dyDescent="0.25">
      <c r="A111" s="224" t="s">
        <v>176</v>
      </c>
      <c r="B111" s="224" t="s">
        <v>368</v>
      </c>
      <c r="C111" s="225" t="s">
        <v>369</v>
      </c>
      <c r="D111" s="224" t="s">
        <v>70</v>
      </c>
      <c r="E111" s="226" t="s">
        <v>20</v>
      </c>
      <c r="F111" s="227">
        <v>9160.56</v>
      </c>
      <c r="G111" s="227">
        <v>12087.17</v>
      </c>
      <c r="H111" s="228">
        <v>0.31950000000000001</v>
      </c>
      <c r="I111" s="224">
        <v>1</v>
      </c>
      <c r="J111" s="224">
        <v>15</v>
      </c>
      <c r="K111" s="229" t="s">
        <v>68</v>
      </c>
      <c r="L111" s="230">
        <v>0.02</v>
      </c>
      <c r="M111" s="229" t="s">
        <v>72</v>
      </c>
      <c r="N111" s="230" t="s">
        <v>104</v>
      </c>
      <c r="O111" s="228">
        <f t="shared" si="13"/>
        <v>0.11132193125268408</v>
      </c>
      <c r="P111" s="226" t="s">
        <v>40</v>
      </c>
      <c r="Q111" s="224" t="s">
        <v>660</v>
      </c>
      <c r="R111" s="293"/>
      <c r="S111" s="231">
        <v>9399.4</v>
      </c>
      <c r="T111" s="224" t="s">
        <v>531</v>
      </c>
      <c r="U111" s="224" t="s">
        <v>420</v>
      </c>
      <c r="V111" s="224" t="s">
        <v>545</v>
      </c>
      <c r="W111" s="224">
        <v>4</v>
      </c>
    </row>
    <row r="112" spans="1:23" ht="45" x14ac:dyDescent="0.25">
      <c r="A112" s="224" t="s">
        <v>176</v>
      </c>
      <c r="B112" s="224" t="s">
        <v>370</v>
      </c>
      <c r="C112" s="225" t="s">
        <v>371</v>
      </c>
      <c r="D112" s="224" t="s">
        <v>70</v>
      </c>
      <c r="E112" s="226" t="s">
        <v>20</v>
      </c>
      <c r="F112" s="227">
        <v>9160.56</v>
      </c>
      <c r="G112" s="227">
        <v>12087.17</v>
      </c>
      <c r="H112" s="228">
        <v>0.31950000000000001</v>
      </c>
      <c r="I112" s="224">
        <v>1</v>
      </c>
      <c r="J112" s="224">
        <v>15</v>
      </c>
      <c r="K112" s="229" t="s">
        <v>68</v>
      </c>
      <c r="L112" s="230">
        <v>0.02</v>
      </c>
      <c r="M112" s="229" t="s">
        <v>72</v>
      </c>
      <c r="N112" s="230" t="s">
        <v>104</v>
      </c>
      <c r="O112" s="228">
        <f t="shared" si="13"/>
        <v>0.11132193125268408</v>
      </c>
      <c r="P112" s="226" t="s">
        <v>40</v>
      </c>
      <c r="Q112" s="224" t="s">
        <v>660</v>
      </c>
      <c r="R112" s="293"/>
      <c r="S112" s="231">
        <v>9399.4</v>
      </c>
      <c r="T112" s="224" t="s">
        <v>525</v>
      </c>
      <c r="U112" s="224" t="s">
        <v>457</v>
      </c>
      <c r="V112" s="224" t="s">
        <v>546</v>
      </c>
      <c r="W112" s="224">
        <v>4</v>
      </c>
    </row>
    <row r="113" spans="1:23" ht="45" x14ac:dyDescent="0.25">
      <c r="A113" s="224" t="s">
        <v>176</v>
      </c>
      <c r="B113" s="224" t="s">
        <v>372</v>
      </c>
      <c r="C113" s="225" t="s">
        <v>371</v>
      </c>
      <c r="D113" s="224" t="s">
        <v>70</v>
      </c>
      <c r="E113" s="226" t="s">
        <v>20</v>
      </c>
      <c r="F113" s="227">
        <v>9160.56</v>
      </c>
      <c r="G113" s="227">
        <v>12087.17</v>
      </c>
      <c r="H113" s="228">
        <v>0.31950000000000001</v>
      </c>
      <c r="I113" s="224">
        <v>1</v>
      </c>
      <c r="J113" s="224">
        <v>15</v>
      </c>
      <c r="K113" s="229" t="s">
        <v>68</v>
      </c>
      <c r="L113" s="230">
        <v>0.02</v>
      </c>
      <c r="M113" s="229" t="s">
        <v>72</v>
      </c>
      <c r="N113" s="230" t="s">
        <v>104</v>
      </c>
      <c r="O113" s="228">
        <f t="shared" si="13"/>
        <v>0.11132193125268408</v>
      </c>
      <c r="P113" s="226" t="s">
        <v>40</v>
      </c>
      <c r="Q113" s="224" t="s">
        <v>660</v>
      </c>
      <c r="R113" s="293"/>
      <c r="S113" s="231">
        <v>9399.4</v>
      </c>
      <c r="T113" s="224" t="s">
        <v>525</v>
      </c>
      <c r="U113" s="224" t="s">
        <v>457</v>
      </c>
      <c r="V113" s="224" t="s">
        <v>547</v>
      </c>
      <c r="W113" s="224">
        <v>4</v>
      </c>
    </row>
    <row r="114" spans="1:23" ht="45" x14ac:dyDescent="0.25">
      <c r="A114" s="224" t="s">
        <v>176</v>
      </c>
      <c r="B114" s="224" t="s">
        <v>373</v>
      </c>
      <c r="C114" s="225" t="s">
        <v>374</v>
      </c>
      <c r="D114" s="224" t="s">
        <v>70</v>
      </c>
      <c r="E114" s="226" t="s">
        <v>20</v>
      </c>
      <c r="F114" s="227">
        <v>9160.56</v>
      </c>
      <c r="G114" s="227">
        <v>12087.17</v>
      </c>
      <c r="H114" s="228">
        <v>0.31950000000000001</v>
      </c>
      <c r="I114" s="224">
        <v>1</v>
      </c>
      <c r="J114" s="224">
        <v>15</v>
      </c>
      <c r="K114" s="229" t="s">
        <v>68</v>
      </c>
      <c r="L114" s="230">
        <v>0.02</v>
      </c>
      <c r="M114" s="229" t="s">
        <v>72</v>
      </c>
      <c r="N114" s="230" t="s">
        <v>104</v>
      </c>
      <c r="O114" s="228">
        <f t="shared" si="13"/>
        <v>0.11132193125268408</v>
      </c>
      <c r="P114" s="226" t="s">
        <v>40</v>
      </c>
      <c r="Q114" s="224" t="s">
        <v>660</v>
      </c>
      <c r="R114" s="293"/>
      <c r="S114" s="231">
        <v>9399.4</v>
      </c>
      <c r="T114" s="224" t="s">
        <v>527</v>
      </c>
      <c r="U114" s="224" t="s">
        <v>457</v>
      </c>
      <c r="V114" s="224" t="s">
        <v>548</v>
      </c>
      <c r="W114" s="224">
        <v>4</v>
      </c>
    </row>
    <row r="115" spans="1:23" ht="45" x14ac:dyDescent="0.25">
      <c r="A115" s="224" t="s">
        <v>176</v>
      </c>
      <c r="B115" s="224" t="s">
        <v>375</v>
      </c>
      <c r="C115" s="225" t="s">
        <v>376</v>
      </c>
      <c r="D115" s="224" t="s">
        <v>70</v>
      </c>
      <c r="E115" s="226" t="s">
        <v>20</v>
      </c>
      <c r="F115" s="227">
        <v>9160.56</v>
      </c>
      <c r="G115" s="227">
        <v>12087.17</v>
      </c>
      <c r="H115" s="228">
        <v>0.31950000000000001</v>
      </c>
      <c r="I115" s="224">
        <v>1</v>
      </c>
      <c r="J115" s="224">
        <v>15</v>
      </c>
      <c r="K115" s="229" t="s">
        <v>68</v>
      </c>
      <c r="L115" s="230">
        <v>0.02</v>
      </c>
      <c r="M115" s="229" t="s">
        <v>72</v>
      </c>
      <c r="N115" s="230" t="s">
        <v>104</v>
      </c>
      <c r="O115" s="228">
        <f t="shared" si="13"/>
        <v>0.11132193125268408</v>
      </c>
      <c r="P115" s="226" t="s">
        <v>40</v>
      </c>
      <c r="Q115" s="224" t="s">
        <v>660</v>
      </c>
      <c r="R115" s="293"/>
      <c r="S115" s="231">
        <v>9399.4</v>
      </c>
      <c r="T115" s="224" t="s">
        <v>529</v>
      </c>
      <c r="U115" s="224" t="s">
        <v>420</v>
      </c>
      <c r="V115" s="224" t="s">
        <v>549</v>
      </c>
      <c r="W115" s="224">
        <v>4</v>
      </c>
    </row>
    <row r="116" spans="1:23" ht="45" x14ac:dyDescent="0.25">
      <c r="A116" s="224" t="s">
        <v>176</v>
      </c>
      <c r="B116" s="224" t="s">
        <v>379</v>
      </c>
      <c r="C116" s="225" t="s">
        <v>378</v>
      </c>
      <c r="D116" s="224" t="s">
        <v>70</v>
      </c>
      <c r="E116" s="226" t="s">
        <v>20</v>
      </c>
      <c r="F116" s="227">
        <v>8242.94</v>
      </c>
      <c r="G116" s="227">
        <v>10836.8</v>
      </c>
      <c r="H116" s="228">
        <v>0.31950000000000001</v>
      </c>
      <c r="I116" s="224">
        <v>1</v>
      </c>
      <c r="J116" s="224">
        <v>15</v>
      </c>
      <c r="K116" s="229" t="s">
        <v>68</v>
      </c>
      <c r="L116" s="230">
        <v>0.02</v>
      </c>
      <c r="M116" s="229" t="s">
        <v>72</v>
      </c>
      <c r="N116" s="230" t="s">
        <v>104</v>
      </c>
      <c r="O116" s="228">
        <f>F116/$F$121-1</f>
        <v>0.24261930317538805</v>
      </c>
      <c r="P116" s="226" t="s">
        <v>40</v>
      </c>
      <c r="Q116" s="224" t="s">
        <v>660</v>
      </c>
      <c r="R116" s="293"/>
      <c r="S116" s="231">
        <v>8427.06</v>
      </c>
      <c r="T116" s="224" t="s">
        <v>525</v>
      </c>
      <c r="U116" s="224" t="s">
        <v>457</v>
      </c>
      <c r="V116" s="224" t="s">
        <v>550</v>
      </c>
      <c r="W116" s="224">
        <v>4</v>
      </c>
    </row>
    <row r="117" spans="1:23" ht="45" x14ac:dyDescent="0.25">
      <c r="A117" s="224" t="s">
        <v>176</v>
      </c>
      <c r="B117" s="224" t="s">
        <v>377</v>
      </c>
      <c r="C117" s="225" t="s">
        <v>380</v>
      </c>
      <c r="D117" s="224" t="s">
        <v>70</v>
      </c>
      <c r="E117" s="226" t="s">
        <v>20</v>
      </c>
      <c r="F117" s="227">
        <v>8242.94</v>
      </c>
      <c r="G117" s="227">
        <v>10836.8</v>
      </c>
      <c r="H117" s="228">
        <v>0.31950000000000001</v>
      </c>
      <c r="I117" s="224">
        <v>1</v>
      </c>
      <c r="J117" s="224">
        <v>15</v>
      </c>
      <c r="K117" s="229" t="s">
        <v>68</v>
      </c>
      <c r="L117" s="230">
        <v>0.02</v>
      </c>
      <c r="M117" s="229" t="s">
        <v>72</v>
      </c>
      <c r="N117" s="230" t="s">
        <v>104</v>
      </c>
      <c r="O117" s="228">
        <f>F117/$F$121-1</f>
        <v>0.24261930317538805</v>
      </c>
      <c r="P117" s="226" t="s">
        <v>40</v>
      </c>
      <c r="Q117" s="224" t="s">
        <v>660</v>
      </c>
      <c r="R117" s="293"/>
      <c r="S117" s="231">
        <v>8427.06</v>
      </c>
      <c r="T117" s="224" t="s">
        <v>529</v>
      </c>
      <c r="U117" s="224" t="s">
        <v>420</v>
      </c>
      <c r="V117" s="224" t="s">
        <v>551</v>
      </c>
      <c r="W117" s="224">
        <v>4</v>
      </c>
    </row>
    <row r="118" spans="1:23" ht="45" x14ac:dyDescent="0.25">
      <c r="A118" s="224" t="s">
        <v>176</v>
      </c>
      <c r="B118" s="224" t="s">
        <v>381</v>
      </c>
      <c r="C118" s="225" t="s">
        <v>382</v>
      </c>
      <c r="D118" s="224" t="s">
        <v>70</v>
      </c>
      <c r="E118" s="226" t="s">
        <v>20</v>
      </c>
      <c r="F118" s="227">
        <v>8242.94</v>
      </c>
      <c r="G118" s="227">
        <v>10836.8</v>
      </c>
      <c r="H118" s="228">
        <v>0.31950000000000001</v>
      </c>
      <c r="I118" s="224">
        <v>1</v>
      </c>
      <c r="J118" s="224">
        <v>15</v>
      </c>
      <c r="K118" s="229" t="s">
        <v>68</v>
      </c>
      <c r="L118" s="230">
        <v>0.02</v>
      </c>
      <c r="M118" s="229" t="s">
        <v>72</v>
      </c>
      <c r="N118" s="230" t="s">
        <v>104</v>
      </c>
      <c r="O118" s="228">
        <f>F118/$F$121-1</f>
        <v>0.24261930317538805</v>
      </c>
      <c r="P118" s="226" t="s">
        <v>40</v>
      </c>
      <c r="Q118" s="224" t="s">
        <v>660</v>
      </c>
      <c r="R118" s="293"/>
      <c r="S118" s="231">
        <v>8427.06</v>
      </c>
      <c r="T118" s="224" t="s">
        <v>527</v>
      </c>
      <c r="U118" s="224" t="s">
        <v>457</v>
      </c>
      <c r="V118" s="224" t="s">
        <v>552</v>
      </c>
      <c r="W118" s="224">
        <v>4</v>
      </c>
    </row>
    <row r="119" spans="1:23" ht="45" x14ac:dyDescent="0.25">
      <c r="A119" s="224" t="s">
        <v>176</v>
      </c>
      <c r="B119" s="224" t="s">
        <v>383</v>
      </c>
      <c r="C119" s="225" t="s">
        <v>384</v>
      </c>
      <c r="D119" s="224" t="s">
        <v>70</v>
      </c>
      <c r="E119" s="226" t="s">
        <v>20</v>
      </c>
      <c r="F119" s="227">
        <v>8242.94</v>
      </c>
      <c r="G119" s="227">
        <v>10836.8</v>
      </c>
      <c r="H119" s="228">
        <v>0.31950000000000001</v>
      </c>
      <c r="I119" s="224">
        <v>1</v>
      </c>
      <c r="J119" s="224">
        <v>15</v>
      </c>
      <c r="K119" s="229" t="s">
        <v>68</v>
      </c>
      <c r="L119" s="230">
        <v>0.02</v>
      </c>
      <c r="M119" s="229" t="s">
        <v>72</v>
      </c>
      <c r="N119" s="230" t="s">
        <v>104</v>
      </c>
      <c r="O119" s="228">
        <f>F119/$F$121-1</f>
        <v>0.24261930317538805</v>
      </c>
      <c r="P119" s="226" t="s">
        <v>40</v>
      </c>
      <c r="Q119" s="224" t="s">
        <v>660</v>
      </c>
      <c r="R119" s="293"/>
      <c r="S119" s="231">
        <v>8427.06</v>
      </c>
      <c r="T119" s="224" t="s">
        <v>525</v>
      </c>
      <c r="U119" s="224" t="s">
        <v>457</v>
      </c>
      <c r="V119" s="224" t="s">
        <v>553</v>
      </c>
      <c r="W119" s="224">
        <v>4</v>
      </c>
    </row>
    <row r="120" spans="1:23" ht="45" x14ac:dyDescent="0.25">
      <c r="A120" s="224" t="s">
        <v>176</v>
      </c>
      <c r="B120" s="224" t="s">
        <v>385</v>
      </c>
      <c r="C120" s="225" t="s">
        <v>386</v>
      </c>
      <c r="D120" s="224" t="s">
        <v>70</v>
      </c>
      <c r="E120" s="226" t="s">
        <v>20</v>
      </c>
      <c r="F120" s="227">
        <v>8242.94</v>
      </c>
      <c r="G120" s="227">
        <v>10836.8</v>
      </c>
      <c r="H120" s="228">
        <v>0.31950000000000001</v>
      </c>
      <c r="I120" s="224">
        <v>1</v>
      </c>
      <c r="J120" s="224">
        <v>15</v>
      </c>
      <c r="K120" s="229" t="s">
        <v>68</v>
      </c>
      <c r="L120" s="230">
        <v>0.02</v>
      </c>
      <c r="M120" s="229" t="s">
        <v>72</v>
      </c>
      <c r="N120" s="230" t="s">
        <v>104</v>
      </c>
      <c r="O120" s="228">
        <f>F120/$F$121-1</f>
        <v>0.24261930317538805</v>
      </c>
      <c r="P120" s="226" t="s">
        <v>40</v>
      </c>
      <c r="Q120" s="224" t="s">
        <v>660</v>
      </c>
      <c r="R120" s="293"/>
      <c r="S120" s="231">
        <v>8427.06</v>
      </c>
      <c r="T120" s="224" t="s">
        <v>527</v>
      </c>
      <c r="U120" s="224" t="s">
        <v>457</v>
      </c>
      <c r="V120" s="224" t="s">
        <v>554</v>
      </c>
      <c r="W120" s="224">
        <v>4</v>
      </c>
    </row>
    <row r="121" spans="1:23" ht="45" x14ac:dyDescent="0.25">
      <c r="A121" s="224" t="s">
        <v>176</v>
      </c>
      <c r="B121" s="224" t="s">
        <v>387</v>
      </c>
      <c r="C121" s="225" t="s">
        <v>388</v>
      </c>
      <c r="D121" s="224" t="s">
        <v>70</v>
      </c>
      <c r="E121" s="226" t="s">
        <v>21</v>
      </c>
      <c r="F121" s="227">
        <v>6633.52</v>
      </c>
      <c r="G121" s="227">
        <v>8752.7800000000007</v>
      </c>
      <c r="H121" s="228">
        <v>0.31950000000000001</v>
      </c>
      <c r="I121" s="224">
        <v>1</v>
      </c>
      <c r="J121" s="224">
        <v>15</v>
      </c>
      <c r="K121" s="229" t="s">
        <v>68</v>
      </c>
      <c r="L121" s="230">
        <v>0.02</v>
      </c>
      <c r="M121" s="229" t="s">
        <v>72</v>
      </c>
      <c r="N121" s="230" t="s">
        <v>104</v>
      </c>
      <c r="O121" s="228">
        <f t="shared" ref="O121:O126" si="14">F121/$F$127-1</f>
        <v>0.11093582265273971</v>
      </c>
      <c r="P121" s="226" t="s">
        <v>40</v>
      </c>
      <c r="Q121" s="224" t="s">
        <v>660</v>
      </c>
      <c r="R121" s="293"/>
      <c r="S121" s="231">
        <v>6806.45</v>
      </c>
      <c r="T121" s="224" t="s">
        <v>525</v>
      </c>
      <c r="U121" s="224" t="s">
        <v>457</v>
      </c>
      <c r="V121" s="224" t="s">
        <v>555</v>
      </c>
      <c r="W121" s="224">
        <v>4</v>
      </c>
    </row>
    <row r="122" spans="1:23" ht="45" x14ac:dyDescent="0.25">
      <c r="A122" s="224" t="s">
        <v>176</v>
      </c>
      <c r="B122" s="224" t="s">
        <v>389</v>
      </c>
      <c r="C122" s="225" t="s">
        <v>390</v>
      </c>
      <c r="D122" s="224" t="s">
        <v>70</v>
      </c>
      <c r="E122" s="226" t="s">
        <v>21</v>
      </c>
      <c r="F122" s="227">
        <v>6633.52</v>
      </c>
      <c r="G122" s="227">
        <v>8752.7800000000007</v>
      </c>
      <c r="H122" s="228">
        <v>0.31950000000000001</v>
      </c>
      <c r="I122" s="224">
        <v>1</v>
      </c>
      <c r="J122" s="224">
        <v>15</v>
      </c>
      <c r="K122" s="229" t="s">
        <v>68</v>
      </c>
      <c r="L122" s="230">
        <v>0.02</v>
      </c>
      <c r="M122" s="229" t="s">
        <v>72</v>
      </c>
      <c r="N122" s="230" t="s">
        <v>104</v>
      </c>
      <c r="O122" s="228">
        <f t="shared" si="14"/>
        <v>0.11093582265273971</v>
      </c>
      <c r="P122" s="226" t="s">
        <v>40</v>
      </c>
      <c r="Q122" s="224" t="s">
        <v>660</v>
      </c>
      <c r="R122" s="293"/>
      <c r="S122" s="231">
        <v>6806.45</v>
      </c>
      <c r="T122" s="224" t="s">
        <v>529</v>
      </c>
      <c r="U122" s="224" t="s">
        <v>420</v>
      </c>
      <c r="V122" s="224" t="s">
        <v>556</v>
      </c>
      <c r="W122" s="224">
        <v>4</v>
      </c>
    </row>
    <row r="123" spans="1:23" ht="45" x14ac:dyDescent="0.25">
      <c r="A123" s="224" t="s">
        <v>176</v>
      </c>
      <c r="B123" s="224" t="s">
        <v>391</v>
      </c>
      <c r="C123" s="225" t="s">
        <v>392</v>
      </c>
      <c r="D123" s="224" t="s">
        <v>70</v>
      </c>
      <c r="E123" s="226" t="s">
        <v>21</v>
      </c>
      <c r="F123" s="227">
        <v>6633.52</v>
      </c>
      <c r="G123" s="227">
        <v>8752.7800000000007</v>
      </c>
      <c r="H123" s="228">
        <v>0.31950000000000001</v>
      </c>
      <c r="I123" s="224">
        <v>1</v>
      </c>
      <c r="J123" s="224">
        <v>15</v>
      </c>
      <c r="K123" s="229" t="s">
        <v>68</v>
      </c>
      <c r="L123" s="230">
        <v>0.02</v>
      </c>
      <c r="M123" s="229" t="s">
        <v>72</v>
      </c>
      <c r="N123" s="230" t="s">
        <v>104</v>
      </c>
      <c r="O123" s="228">
        <f t="shared" si="14"/>
        <v>0.11093582265273971</v>
      </c>
      <c r="P123" s="226" t="s">
        <v>40</v>
      </c>
      <c r="Q123" s="224" t="s">
        <v>660</v>
      </c>
      <c r="R123" s="293"/>
      <c r="S123" s="231">
        <v>6806.45</v>
      </c>
      <c r="T123" s="224" t="s">
        <v>529</v>
      </c>
      <c r="U123" s="224" t="s">
        <v>420</v>
      </c>
      <c r="V123" s="224" t="s">
        <v>557</v>
      </c>
      <c r="W123" s="224">
        <v>4</v>
      </c>
    </row>
    <row r="124" spans="1:23" ht="45" x14ac:dyDescent="0.25">
      <c r="A124" s="224" t="s">
        <v>176</v>
      </c>
      <c r="B124" s="224" t="s">
        <v>393</v>
      </c>
      <c r="C124" s="225" t="s">
        <v>394</v>
      </c>
      <c r="D124" s="224" t="s">
        <v>70</v>
      </c>
      <c r="E124" s="226" t="s">
        <v>21</v>
      </c>
      <c r="F124" s="227">
        <v>6633.52</v>
      </c>
      <c r="G124" s="227">
        <v>8752.7800000000007</v>
      </c>
      <c r="H124" s="228">
        <v>0.31950000000000001</v>
      </c>
      <c r="I124" s="224">
        <v>1</v>
      </c>
      <c r="J124" s="224">
        <v>15</v>
      </c>
      <c r="K124" s="229" t="s">
        <v>68</v>
      </c>
      <c r="L124" s="230">
        <v>0.02</v>
      </c>
      <c r="M124" s="229" t="s">
        <v>72</v>
      </c>
      <c r="N124" s="230" t="s">
        <v>104</v>
      </c>
      <c r="O124" s="228">
        <f t="shared" si="14"/>
        <v>0.11093582265273971</v>
      </c>
      <c r="P124" s="226" t="s">
        <v>40</v>
      </c>
      <c r="Q124" s="224" t="s">
        <v>660</v>
      </c>
      <c r="R124" s="293"/>
      <c r="S124" s="231">
        <v>6806.45</v>
      </c>
      <c r="T124" s="224" t="s">
        <v>525</v>
      </c>
      <c r="U124" s="224" t="s">
        <v>457</v>
      </c>
      <c r="V124" s="224" t="s">
        <v>558</v>
      </c>
      <c r="W124" s="224">
        <v>4</v>
      </c>
    </row>
    <row r="125" spans="1:23" ht="45" x14ac:dyDescent="0.25">
      <c r="A125" s="224" t="s">
        <v>176</v>
      </c>
      <c r="B125" s="224" t="s">
        <v>395</v>
      </c>
      <c r="C125" s="225" t="s">
        <v>396</v>
      </c>
      <c r="D125" s="224" t="s">
        <v>70</v>
      </c>
      <c r="E125" s="226" t="s">
        <v>21</v>
      </c>
      <c r="F125" s="227">
        <v>6633.52</v>
      </c>
      <c r="G125" s="227">
        <v>8752.7800000000007</v>
      </c>
      <c r="H125" s="228">
        <v>0.31950000000000001</v>
      </c>
      <c r="I125" s="224">
        <v>1</v>
      </c>
      <c r="J125" s="224">
        <v>15</v>
      </c>
      <c r="K125" s="229" t="s">
        <v>68</v>
      </c>
      <c r="L125" s="230">
        <v>0.02</v>
      </c>
      <c r="M125" s="229" t="s">
        <v>72</v>
      </c>
      <c r="N125" s="230" t="s">
        <v>104</v>
      </c>
      <c r="O125" s="228">
        <f t="shared" si="14"/>
        <v>0.11093582265273971</v>
      </c>
      <c r="P125" s="226" t="s">
        <v>40</v>
      </c>
      <c r="Q125" s="224" t="s">
        <v>660</v>
      </c>
      <c r="R125" s="293"/>
      <c r="S125" s="231">
        <v>6806.45</v>
      </c>
      <c r="T125" s="224" t="s">
        <v>525</v>
      </c>
      <c r="U125" s="224" t="s">
        <v>457</v>
      </c>
      <c r="V125" s="224" t="s">
        <v>559</v>
      </c>
      <c r="W125" s="224">
        <v>4</v>
      </c>
    </row>
    <row r="126" spans="1:23" ht="45" x14ac:dyDescent="0.25">
      <c r="A126" s="224" t="s">
        <v>176</v>
      </c>
      <c r="B126" s="224" t="s">
        <v>397</v>
      </c>
      <c r="C126" s="225" t="s">
        <v>398</v>
      </c>
      <c r="D126" s="224" t="s">
        <v>70</v>
      </c>
      <c r="E126" s="226" t="s">
        <v>21</v>
      </c>
      <c r="F126" s="227">
        <v>6633.52</v>
      </c>
      <c r="G126" s="227">
        <v>8752.7800000000007</v>
      </c>
      <c r="H126" s="228">
        <v>0.31950000000000001</v>
      </c>
      <c r="I126" s="224">
        <v>1</v>
      </c>
      <c r="J126" s="224">
        <v>15</v>
      </c>
      <c r="K126" s="229" t="s">
        <v>68</v>
      </c>
      <c r="L126" s="230">
        <v>0.02</v>
      </c>
      <c r="M126" s="229" t="s">
        <v>72</v>
      </c>
      <c r="N126" s="230" t="s">
        <v>104</v>
      </c>
      <c r="O126" s="228">
        <f t="shared" si="14"/>
        <v>0.11093582265273971</v>
      </c>
      <c r="P126" s="226" t="s">
        <v>40</v>
      </c>
      <c r="Q126" s="224" t="s">
        <v>660</v>
      </c>
      <c r="R126" s="293"/>
      <c r="S126" s="231">
        <v>6806.45</v>
      </c>
      <c r="T126" s="224" t="s">
        <v>527</v>
      </c>
      <c r="U126" s="224" t="s">
        <v>457</v>
      </c>
      <c r="V126" s="224" t="s">
        <v>560</v>
      </c>
      <c r="W126" s="224">
        <v>4</v>
      </c>
    </row>
    <row r="127" spans="1:23" ht="45" x14ac:dyDescent="0.25">
      <c r="A127" s="224" t="s">
        <v>176</v>
      </c>
      <c r="B127" s="224" t="s">
        <v>405</v>
      </c>
      <c r="C127" s="225" t="s">
        <v>406</v>
      </c>
      <c r="D127" s="224" t="s">
        <v>70</v>
      </c>
      <c r="E127" s="226" t="s">
        <v>21</v>
      </c>
      <c r="F127" s="227">
        <v>5971.11</v>
      </c>
      <c r="G127" s="227">
        <v>7878.76</v>
      </c>
      <c r="H127" s="228">
        <v>0.31950000000000001</v>
      </c>
      <c r="I127" s="224">
        <v>3</v>
      </c>
      <c r="J127" s="224">
        <v>15</v>
      </c>
      <c r="K127" s="229" t="s">
        <v>68</v>
      </c>
      <c r="L127" s="230">
        <v>0.02</v>
      </c>
      <c r="M127" s="229" t="s">
        <v>72</v>
      </c>
      <c r="N127" s="230" t="s">
        <v>104</v>
      </c>
      <c r="O127" s="228">
        <v>0</v>
      </c>
      <c r="P127" s="226" t="s">
        <v>40</v>
      </c>
      <c r="Q127" s="224" t="s">
        <v>660</v>
      </c>
      <c r="R127" s="293"/>
      <c r="S127" s="231">
        <v>6126.79</v>
      </c>
      <c r="T127" s="224" t="s">
        <v>525</v>
      </c>
      <c r="U127" s="224" t="s">
        <v>457</v>
      </c>
      <c r="V127" s="224" t="s">
        <v>561</v>
      </c>
      <c r="W127" s="224">
        <v>4</v>
      </c>
    </row>
    <row r="128" spans="1:23" ht="45" x14ac:dyDescent="0.25">
      <c r="A128" s="224" t="s">
        <v>176</v>
      </c>
      <c r="B128" s="224" t="s">
        <v>407</v>
      </c>
      <c r="C128" s="225" t="s">
        <v>408</v>
      </c>
      <c r="D128" s="224" t="s">
        <v>70</v>
      </c>
      <c r="E128" s="226" t="s">
        <v>21</v>
      </c>
      <c r="F128" s="227">
        <v>5971.11</v>
      </c>
      <c r="G128" s="227">
        <v>7878.76</v>
      </c>
      <c r="H128" s="228">
        <v>0.31950000000000001</v>
      </c>
      <c r="I128" s="224">
        <v>3</v>
      </c>
      <c r="J128" s="224">
        <v>15</v>
      </c>
      <c r="K128" s="229" t="s">
        <v>68</v>
      </c>
      <c r="L128" s="230">
        <v>0.02</v>
      </c>
      <c r="M128" s="229" t="s">
        <v>72</v>
      </c>
      <c r="N128" s="230" t="s">
        <v>104</v>
      </c>
      <c r="O128" s="228">
        <v>0</v>
      </c>
      <c r="P128" s="226" t="s">
        <v>40</v>
      </c>
      <c r="Q128" s="224" t="s">
        <v>660</v>
      </c>
      <c r="R128" s="293"/>
      <c r="S128" s="231">
        <v>6126.79</v>
      </c>
      <c r="T128" s="224" t="s">
        <v>525</v>
      </c>
      <c r="U128" s="224" t="s">
        <v>457</v>
      </c>
      <c r="V128" s="224" t="s">
        <v>562</v>
      </c>
      <c r="W128" s="224">
        <v>4</v>
      </c>
    </row>
    <row r="129" spans="1:26" ht="45" x14ac:dyDescent="0.25">
      <c r="A129" s="224" t="s">
        <v>176</v>
      </c>
      <c r="B129" s="224" t="s">
        <v>400</v>
      </c>
      <c r="C129" s="225" t="s">
        <v>399</v>
      </c>
      <c r="D129" s="224" t="s">
        <v>70</v>
      </c>
      <c r="E129" s="226" t="s">
        <v>21</v>
      </c>
      <c r="F129" s="227">
        <v>5971.11</v>
      </c>
      <c r="G129" s="227">
        <v>7878.76</v>
      </c>
      <c r="H129" s="228">
        <v>0.31950000000000001</v>
      </c>
      <c r="I129" s="224">
        <v>3</v>
      </c>
      <c r="J129" s="224">
        <v>15</v>
      </c>
      <c r="K129" s="229" t="s">
        <v>68</v>
      </c>
      <c r="L129" s="230">
        <v>0.02</v>
      </c>
      <c r="M129" s="229" t="s">
        <v>72</v>
      </c>
      <c r="N129" s="230" t="s">
        <v>104</v>
      </c>
      <c r="O129" s="228">
        <v>0</v>
      </c>
      <c r="P129" s="226" t="s">
        <v>40</v>
      </c>
      <c r="Q129" s="224" t="s">
        <v>660</v>
      </c>
      <c r="R129" s="293"/>
      <c r="S129" s="231">
        <v>6126.79</v>
      </c>
      <c r="T129" s="224" t="s">
        <v>563</v>
      </c>
      <c r="U129" s="224" t="s">
        <v>457</v>
      </c>
      <c r="V129" s="224" t="s">
        <v>564</v>
      </c>
      <c r="W129" s="224">
        <v>4</v>
      </c>
    </row>
    <row r="130" spans="1:26" ht="45" x14ac:dyDescent="0.25">
      <c r="A130" s="224" t="s">
        <v>176</v>
      </c>
      <c r="B130" s="224" t="s">
        <v>401</v>
      </c>
      <c r="C130" s="225" t="s">
        <v>402</v>
      </c>
      <c r="D130" s="224" t="s">
        <v>70</v>
      </c>
      <c r="E130" s="226" t="s">
        <v>21</v>
      </c>
      <c r="F130" s="227">
        <v>5971.11</v>
      </c>
      <c r="G130" s="227">
        <v>7878.76</v>
      </c>
      <c r="H130" s="228">
        <v>0.31950000000000001</v>
      </c>
      <c r="I130" s="224">
        <v>3</v>
      </c>
      <c r="J130" s="224">
        <v>15</v>
      </c>
      <c r="K130" s="229" t="s">
        <v>68</v>
      </c>
      <c r="L130" s="230">
        <v>0.02</v>
      </c>
      <c r="M130" s="229" t="s">
        <v>72</v>
      </c>
      <c r="N130" s="230" t="s">
        <v>104</v>
      </c>
      <c r="O130" s="228">
        <v>0</v>
      </c>
      <c r="P130" s="226" t="s">
        <v>40</v>
      </c>
      <c r="Q130" s="224" t="s">
        <v>660</v>
      </c>
      <c r="R130" s="293"/>
      <c r="S130" s="231">
        <v>6126.79</v>
      </c>
      <c r="T130" s="224" t="s">
        <v>527</v>
      </c>
      <c r="U130" s="224" t="s">
        <v>457</v>
      </c>
      <c r="V130" s="224" t="s">
        <v>565</v>
      </c>
      <c r="W130" s="224">
        <v>4</v>
      </c>
    </row>
    <row r="131" spans="1:26" ht="45" x14ac:dyDescent="0.25">
      <c r="A131" s="224" t="s">
        <v>176</v>
      </c>
      <c r="B131" s="224" t="s">
        <v>403</v>
      </c>
      <c r="C131" s="225" t="s">
        <v>404</v>
      </c>
      <c r="D131" s="224" t="s">
        <v>70</v>
      </c>
      <c r="E131" s="226" t="s">
        <v>21</v>
      </c>
      <c r="F131" s="227">
        <v>5971.11</v>
      </c>
      <c r="G131" s="227">
        <v>7878.76</v>
      </c>
      <c r="H131" s="228">
        <v>0.31950000000000001</v>
      </c>
      <c r="I131" s="224">
        <v>3</v>
      </c>
      <c r="J131" s="224">
        <v>15</v>
      </c>
      <c r="K131" s="229" t="s">
        <v>68</v>
      </c>
      <c r="L131" s="230">
        <v>0.02</v>
      </c>
      <c r="M131" s="229" t="s">
        <v>72</v>
      </c>
      <c r="N131" s="230" t="s">
        <v>104</v>
      </c>
      <c r="O131" s="228">
        <v>0</v>
      </c>
      <c r="P131" s="226" t="s">
        <v>40</v>
      </c>
      <c r="Q131" s="224" t="s">
        <v>660</v>
      </c>
      <c r="R131" s="294"/>
      <c r="S131" s="231">
        <v>6126.79</v>
      </c>
      <c r="T131" s="224" t="s">
        <v>529</v>
      </c>
      <c r="U131" s="224" t="s">
        <v>420</v>
      </c>
      <c r="V131" s="224" t="s">
        <v>566</v>
      </c>
      <c r="W131" s="224">
        <v>4</v>
      </c>
    </row>
    <row r="132" spans="1:26" s="147" customFormat="1" ht="45" x14ac:dyDescent="0.25">
      <c r="A132" s="174" t="s">
        <v>177</v>
      </c>
      <c r="B132" s="174" t="s">
        <v>178</v>
      </c>
      <c r="C132" s="234" t="s">
        <v>180</v>
      </c>
      <c r="D132" s="174" t="s">
        <v>70</v>
      </c>
      <c r="E132" s="235" t="s">
        <v>20</v>
      </c>
      <c r="F132" s="236">
        <v>27384.23</v>
      </c>
      <c r="G132" s="236">
        <v>36132.910000000003</v>
      </c>
      <c r="H132" s="237">
        <v>0.31950000000000001</v>
      </c>
      <c r="I132" s="174">
        <v>1</v>
      </c>
      <c r="J132" s="174">
        <v>15</v>
      </c>
      <c r="K132" s="238" t="s">
        <v>68</v>
      </c>
      <c r="L132" s="239">
        <v>0.02</v>
      </c>
      <c r="M132" s="238" t="s">
        <v>72</v>
      </c>
      <c r="N132" s="239" t="s">
        <v>104</v>
      </c>
      <c r="O132" s="237">
        <f>(F132/F133)-1</f>
        <v>0.11927970067775862</v>
      </c>
      <c r="P132" s="235" t="s">
        <v>40</v>
      </c>
      <c r="Q132" s="174" t="s">
        <v>661</v>
      </c>
      <c r="R132" s="295" t="s">
        <v>679</v>
      </c>
      <c r="S132" s="240">
        <v>26888.33</v>
      </c>
      <c r="T132" s="174" t="s">
        <v>567</v>
      </c>
      <c r="U132" s="174" t="s">
        <v>413</v>
      </c>
      <c r="V132" s="174" t="s">
        <v>568</v>
      </c>
      <c r="W132" s="174">
        <v>4</v>
      </c>
      <c r="Y132" s="84"/>
      <c r="Z132" s="84"/>
    </row>
    <row r="133" spans="1:26" s="84" customFormat="1" ht="45" x14ac:dyDescent="0.25">
      <c r="A133" s="174" t="s">
        <v>177</v>
      </c>
      <c r="B133" s="174" t="s">
        <v>182</v>
      </c>
      <c r="C133" s="234" t="s">
        <v>183</v>
      </c>
      <c r="D133" s="174" t="s">
        <v>70</v>
      </c>
      <c r="E133" s="235" t="s">
        <v>20</v>
      </c>
      <c r="F133" s="236">
        <v>24465.94</v>
      </c>
      <c r="G133" s="236">
        <v>32282.28</v>
      </c>
      <c r="H133" s="237">
        <v>0.31950000000000001</v>
      </c>
      <c r="I133" s="174">
        <v>1</v>
      </c>
      <c r="J133" s="174">
        <v>15</v>
      </c>
      <c r="K133" s="238" t="s">
        <v>68</v>
      </c>
      <c r="L133" s="239">
        <v>0.02</v>
      </c>
      <c r="M133" s="238" t="s">
        <v>72</v>
      </c>
      <c r="N133" s="239" t="s">
        <v>104</v>
      </c>
      <c r="O133" s="237">
        <f>(F133/F134)-1</f>
        <v>0.18957030277570319</v>
      </c>
      <c r="P133" s="235" t="s">
        <v>40</v>
      </c>
      <c r="Q133" s="174" t="s">
        <v>661</v>
      </c>
      <c r="R133" s="296"/>
      <c r="S133" s="240">
        <v>24443.9</v>
      </c>
      <c r="T133" s="174" t="s">
        <v>567</v>
      </c>
      <c r="U133" s="174" t="s">
        <v>413</v>
      </c>
      <c r="V133" s="174" t="s">
        <v>569</v>
      </c>
      <c r="W133" s="174">
        <v>4</v>
      </c>
    </row>
    <row r="134" spans="1:26" s="84" customFormat="1" ht="45" x14ac:dyDescent="0.25">
      <c r="A134" s="174" t="s">
        <v>177</v>
      </c>
      <c r="B134" s="174" t="s">
        <v>185</v>
      </c>
      <c r="C134" s="234" t="s">
        <v>186</v>
      </c>
      <c r="D134" s="174" t="s">
        <v>70</v>
      </c>
      <c r="E134" s="235" t="s">
        <v>20</v>
      </c>
      <c r="F134" s="236">
        <v>20567.04</v>
      </c>
      <c r="G134" s="236">
        <v>27137.77</v>
      </c>
      <c r="H134" s="237">
        <v>0.31950000000000001</v>
      </c>
      <c r="I134" s="174">
        <v>1</v>
      </c>
      <c r="J134" s="174">
        <v>15</v>
      </c>
      <c r="K134" s="238" t="s">
        <v>68</v>
      </c>
      <c r="L134" s="239">
        <v>0.02</v>
      </c>
      <c r="M134" s="238" t="s">
        <v>72</v>
      </c>
      <c r="N134" s="239" t="s">
        <v>104</v>
      </c>
      <c r="O134" s="237">
        <f>(F134/F137)-1</f>
        <v>0.27427969911023031</v>
      </c>
      <c r="P134" s="235" t="s">
        <v>40</v>
      </c>
      <c r="Q134" s="174" t="s">
        <v>661</v>
      </c>
      <c r="R134" s="296"/>
      <c r="S134" s="240">
        <v>20369.93</v>
      </c>
      <c r="T134" s="174" t="s">
        <v>570</v>
      </c>
      <c r="U134" s="174" t="s">
        <v>413</v>
      </c>
      <c r="V134" s="174" t="s">
        <v>571</v>
      </c>
      <c r="W134" s="174">
        <v>4</v>
      </c>
    </row>
    <row r="135" spans="1:26" s="84" customFormat="1" ht="45" x14ac:dyDescent="0.25">
      <c r="A135" s="174" t="s">
        <v>177</v>
      </c>
      <c r="B135" s="174" t="s">
        <v>196</v>
      </c>
      <c r="C135" s="234" t="s">
        <v>197</v>
      </c>
      <c r="D135" s="174" t="s">
        <v>70</v>
      </c>
      <c r="E135" s="235" t="s">
        <v>20</v>
      </c>
      <c r="F135" s="236">
        <v>20567.04</v>
      </c>
      <c r="G135" s="236">
        <v>27137.77</v>
      </c>
      <c r="H135" s="237">
        <v>0.31950000000000001</v>
      </c>
      <c r="I135" s="174">
        <v>1</v>
      </c>
      <c r="J135" s="174">
        <v>15</v>
      </c>
      <c r="K135" s="238" t="s">
        <v>68</v>
      </c>
      <c r="L135" s="239">
        <v>0.02</v>
      </c>
      <c r="M135" s="238" t="s">
        <v>72</v>
      </c>
      <c r="N135" s="239" t="s">
        <v>104</v>
      </c>
      <c r="O135" s="237">
        <f>(F135/F137)-1</f>
        <v>0.27427969911023031</v>
      </c>
      <c r="P135" s="235" t="s">
        <v>40</v>
      </c>
      <c r="Q135" s="174" t="s">
        <v>661</v>
      </c>
      <c r="R135" s="296"/>
      <c r="S135" s="240">
        <v>20369.93</v>
      </c>
      <c r="T135" s="174" t="s">
        <v>680</v>
      </c>
      <c r="U135" s="174" t="s">
        <v>413</v>
      </c>
      <c r="V135" s="174" t="s">
        <v>572</v>
      </c>
      <c r="W135" s="174">
        <v>4</v>
      </c>
    </row>
    <row r="136" spans="1:26" s="84" customFormat="1" ht="45" x14ac:dyDescent="0.25">
      <c r="A136" s="174" t="s">
        <v>177</v>
      </c>
      <c r="B136" s="174" t="s">
        <v>194</v>
      </c>
      <c r="C136" s="234" t="s">
        <v>195</v>
      </c>
      <c r="D136" s="174" t="s">
        <v>70</v>
      </c>
      <c r="E136" s="235" t="s">
        <v>20</v>
      </c>
      <c r="F136" s="236">
        <v>20567.04</v>
      </c>
      <c r="G136" s="236">
        <v>27137.77</v>
      </c>
      <c r="H136" s="237">
        <v>0.31950000000000001</v>
      </c>
      <c r="I136" s="174">
        <v>1</v>
      </c>
      <c r="J136" s="174">
        <v>15</v>
      </c>
      <c r="K136" s="238" t="s">
        <v>68</v>
      </c>
      <c r="L136" s="239">
        <v>0.02</v>
      </c>
      <c r="M136" s="238" t="s">
        <v>72</v>
      </c>
      <c r="N136" s="239" t="s">
        <v>104</v>
      </c>
      <c r="O136" s="237">
        <f>(F136/F137)-1</f>
        <v>0.27427969911023031</v>
      </c>
      <c r="P136" s="235" t="s">
        <v>40</v>
      </c>
      <c r="Q136" s="174" t="s">
        <v>661</v>
      </c>
      <c r="R136" s="296"/>
      <c r="S136" s="240">
        <v>20369.93</v>
      </c>
      <c r="T136" s="174" t="s">
        <v>573</v>
      </c>
      <c r="U136" s="174" t="s">
        <v>413</v>
      </c>
      <c r="V136" s="174" t="s">
        <v>574</v>
      </c>
      <c r="W136" s="174">
        <v>4</v>
      </c>
    </row>
    <row r="137" spans="1:26" s="241" customFormat="1" ht="45" x14ac:dyDescent="0.25">
      <c r="A137" s="174" t="s">
        <v>177</v>
      </c>
      <c r="B137" s="174" t="s">
        <v>187</v>
      </c>
      <c r="C137" s="234" t="s">
        <v>189</v>
      </c>
      <c r="D137" s="174" t="s">
        <v>70</v>
      </c>
      <c r="E137" s="235" t="s">
        <v>20</v>
      </c>
      <c r="F137" s="236">
        <v>16140.13</v>
      </c>
      <c r="G137" s="236">
        <v>21296.57</v>
      </c>
      <c r="H137" s="237">
        <v>0.31950000000000001</v>
      </c>
      <c r="I137" s="174">
        <v>1</v>
      </c>
      <c r="J137" s="174">
        <v>15</v>
      </c>
      <c r="K137" s="238" t="s">
        <v>68</v>
      </c>
      <c r="L137" s="239">
        <v>0.02</v>
      </c>
      <c r="M137" s="238" t="s">
        <v>72</v>
      </c>
      <c r="N137" s="239" t="s">
        <v>104</v>
      </c>
      <c r="O137" s="237">
        <f>(F137/F139)-1</f>
        <v>0.16126319091545493</v>
      </c>
      <c r="P137" s="235" t="s">
        <v>40</v>
      </c>
      <c r="Q137" s="174" t="s">
        <v>661</v>
      </c>
      <c r="R137" s="296"/>
      <c r="S137" s="240">
        <v>16560.919999999998</v>
      </c>
      <c r="T137" s="174" t="s">
        <v>575</v>
      </c>
      <c r="U137" s="174" t="s">
        <v>413</v>
      </c>
      <c r="V137" s="174" t="s">
        <v>576</v>
      </c>
      <c r="W137" s="174">
        <v>4</v>
      </c>
      <c r="Y137" s="242"/>
      <c r="Z137" s="242"/>
    </row>
    <row r="138" spans="1:26" s="241" customFormat="1" ht="45" x14ac:dyDescent="0.25">
      <c r="A138" s="174" t="s">
        <v>177</v>
      </c>
      <c r="B138" s="174" t="s">
        <v>188</v>
      </c>
      <c r="C138" s="234" t="s">
        <v>190</v>
      </c>
      <c r="D138" s="174" t="s">
        <v>70</v>
      </c>
      <c r="E138" s="235" t="s">
        <v>20</v>
      </c>
      <c r="F138" s="236">
        <v>16140.13</v>
      </c>
      <c r="G138" s="236">
        <v>21296.57</v>
      </c>
      <c r="H138" s="237">
        <v>0.31950000000000001</v>
      </c>
      <c r="I138" s="174">
        <v>1</v>
      </c>
      <c r="J138" s="174">
        <v>15</v>
      </c>
      <c r="K138" s="238" t="s">
        <v>68</v>
      </c>
      <c r="L138" s="239">
        <v>0.02</v>
      </c>
      <c r="M138" s="238" t="s">
        <v>72</v>
      </c>
      <c r="N138" s="239" t="s">
        <v>104</v>
      </c>
      <c r="O138" s="237">
        <f>F138/F139-1</f>
        <v>0.16126319091545493</v>
      </c>
      <c r="P138" s="235" t="s">
        <v>40</v>
      </c>
      <c r="Q138" s="174" t="s">
        <v>661</v>
      </c>
      <c r="R138" s="296"/>
      <c r="S138" s="240">
        <v>16560.919999999998</v>
      </c>
      <c r="T138" s="174" t="s">
        <v>570</v>
      </c>
      <c r="U138" s="174" t="s">
        <v>413</v>
      </c>
      <c r="V138" s="174" t="s">
        <v>577</v>
      </c>
      <c r="W138" s="174">
        <v>4</v>
      </c>
      <c r="Y138" s="242"/>
      <c r="Z138" s="242"/>
    </row>
    <row r="139" spans="1:26" s="241" customFormat="1" ht="45" x14ac:dyDescent="0.25">
      <c r="A139" s="174" t="s">
        <v>177</v>
      </c>
      <c r="B139" s="174" t="s">
        <v>193</v>
      </c>
      <c r="C139" s="234" t="s">
        <v>199</v>
      </c>
      <c r="D139" s="174" t="s">
        <v>70</v>
      </c>
      <c r="E139" s="235" t="s">
        <v>20</v>
      </c>
      <c r="F139" s="236">
        <v>13898.77</v>
      </c>
      <c r="G139" s="236">
        <v>18339.13</v>
      </c>
      <c r="H139" s="237">
        <v>0.31950000000000001</v>
      </c>
      <c r="I139" s="174">
        <v>1</v>
      </c>
      <c r="J139" s="174">
        <v>15</v>
      </c>
      <c r="K139" s="238" t="s">
        <v>68</v>
      </c>
      <c r="L139" s="239">
        <v>0.02</v>
      </c>
      <c r="M139" s="238" t="s">
        <v>72</v>
      </c>
      <c r="N139" s="239" t="s">
        <v>104</v>
      </c>
      <c r="O139" s="237">
        <f>F139/F141-1</f>
        <v>7.3172106483536892E-2</v>
      </c>
      <c r="P139" s="235" t="s">
        <v>40</v>
      </c>
      <c r="Q139" s="174" t="s">
        <v>661</v>
      </c>
      <c r="R139" s="296"/>
      <c r="S139" s="240">
        <v>14261.13</v>
      </c>
      <c r="T139" s="174" t="s">
        <v>570</v>
      </c>
      <c r="U139" s="174" t="s">
        <v>413</v>
      </c>
      <c r="V139" s="174" t="s">
        <v>577</v>
      </c>
      <c r="W139" s="174">
        <v>4</v>
      </c>
      <c r="Y139" s="242"/>
      <c r="Z139" s="242"/>
    </row>
    <row r="140" spans="1:26" s="241" customFormat="1" ht="45" x14ac:dyDescent="0.25">
      <c r="A140" s="174" t="s">
        <v>177</v>
      </c>
      <c r="B140" s="174" t="s">
        <v>192</v>
      </c>
      <c r="C140" s="234" t="s">
        <v>198</v>
      </c>
      <c r="D140" s="174" t="s">
        <v>70</v>
      </c>
      <c r="E140" s="235" t="s">
        <v>20</v>
      </c>
      <c r="F140" s="236">
        <v>13898.77</v>
      </c>
      <c r="G140" s="236">
        <v>18339.13</v>
      </c>
      <c r="H140" s="237">
        <v>0.31950000000000001</v>
      </c>
      <c r="I140" s="174">
        <v>1</v>
      </c>
      <c r="J140" s="174">
        <v>15</v>
      </c>
      <c r="K140" s="238" t="s">
        <v>68</v>
      </c>
      <c r="L140" s="239">
        <v>0.02</v>
      </c>
      <c r="M140" s="238" t="s">
        <v>72</v>
      </c>
      <c r="N140" s="239" t="s">
        <v>104</v>
      </c>
      <c r="O140" s="237">
        <f>F140/F142-1</f>
        <v>7.3172106483536892E-2</v>
      </c>
      <c r="P140" s="235" t="s">
        <v>40</v>
      </c>
      <c r="Q140" s="174" t="s">
        <v>661</v>
      </c>
      <c r="R140" s="296"/>
      <c r="S140" s="240">
        <v>14261.13</v>
      </c>
      <c r="T140" s="174" t="s">
        <v>578</v>
      </c>
      <c r="U140" s="174" t="s">
        <v>413</v>
      </c>
      <c r="V140" s="174" t="s">
        <v>579</v>
      </c>
      <c r="W140" s="174">
        <v>4</v>
      </c>
      <c r="Y140" s="242"/>
      <c r="Z140" s="242"/>
    </row>
    <row r="141" spans="1:26" s="241" customFormat="1" ht="45" x14ac:dyDescent="0.25">
      <c r="A141" s="174" t="s">
        <v>177</v>
      </c>
      <c r="B141" s="174" t="s">
        <v>201</v>
      </c>
      <c r="C141" s="234" t="s">
        <v>203</v>
      </c>
      <c r="D141" s="174" t="s">
        <v>70</v>
      </c>
      <c r="E141" s="235" t="s">
        <v>20</v>
      </c>
      <c r="F141" s="236">
        <v>12951.11</v>
      </c>
      <c r="G141" s="236">
        <v>17088.72</v>
      </c>
      <c r="H141" s="237">
        <v>0.31950000000000001</v>
      </c>
      <c r="I141" s="174">
        <v>1</v>
      </c>
      <c r="J141" s="174">
        <v>15</v>
      </c>
      <c r="K141" s="238" t="s">
        <v>68</v>
      </c>
      <c r="L141" s="239">
        <v>0.02</v>
      </c>
      <c r="M141" s="238" t="s">
        <v>72</v>
      </c>
      <c r="N141" s="239" t="s">
        <v>104</v>
      </c>
      <c r="O141" s="237">
        <f>F141/F143-1</f>
        <v>0.17142810625706084</v>
      </c>
      <c r="P141" s="235" t="s">
        <v>40</v>
      </c>
      <c r="Q141" s="174" t="s">
        <v>661</v>
      </c>
      <c r="R141" s="296"/>
      <c r="S141" s="240">
        <v>13288.76</v>
      </c>
      <c r="T141" s="174" t="s">
        <v>570</v>
      </c>
      <c r="U141" s="174" t="s">
        <v>413</v>
      </c>
      <c r="V141" s="174" t="s">
        <v>577</v>
      </c>
      <c r="W141" s="174">
        <v>4</v>
      </c>
      <c r="Y141" s="242"/>
      <c r="Z141" s="242"/>
    </row>
    <row r="142" spans="1:26" s="241" customFormat="1" ht="45" x14ac:dyDescent="0.25">
      <c r="A142" s="174" t="s">
        <v>177</v>
      </c>
      <c r="B142" s="174" t="s">
        <v>202</v>
      </c>
      <c r="C142" s="234" t="s">
        <v>204</v>
      </c>
      <c r="D142" s="174" t="s">
        <v>70</v>
      </c>
      <c r="E142" s="235" t="s">
        <v>20</v>
      </c>
      <c r="F142" s="236">
        <v>12951.11</v>
      </c>
      <c r="G142" s="236">
        <v>17088.72</v>
      </c>
      <c r="H142" s="237">
        <v>0.31950000000000001</v>
      </c>
      <c r="I142" s="174">
        <v>1</v>
      </c>
      <c r="J142" s="174">
        <v>15</v>
      </c>
      <c r="K142" s="238" t="s">
        <v>68</v>
      </c>
      <c r="L142" s="239">
        <v>0.02</v>
      </c>
      <c r="M142" s="238" t="s">
        <v>72</v>
      </c>
      <c r="N142" s="239" t="s">
        <v>104</v>
      </c>
      <c r="O142" s="237">
        <f>F142/F143-1</f>
        <v>0.17142810625706084</v>
      </c>
      <c r="P142" s="235" t="s">
        <v>40</v>
      </c>
      <c r="Q142" s="174" t="s">
        <v>661</v>
      </c>
      <c r="R142" s="296"/>
      <c r="S142" s="240">
        <v>13288.76</v>
      </c>
      <c r="T142" s="174" t="s">
        <v>578</v>
      </c>
      <c r="U142" s="174" t="s">
        <v>413</v>
      </c>
      <c r="V142" s="174" t="s">
        <v>579</v>
      </c>
      <c r="W142" s="174">
        <v>4</v>
      </c>
      <c r="Y142" s="242"/>
      <c r="Z142" s="242"/>
    </row>
    <row r="143" spans="1:26" s="241" customFormat="1" ht="45" x14ac:dyDescent="0.25">
      <c r="A143" s="174" t="s">
        <v>177</v>
      </c>
      <c r="B143" s="174" t="s">
        <v>206</v>
      </c>
      <c r="C143" s="234" t="s">
        <v>207</v>
      </c>
      <c r="D143" s="174" t="s">
        <v>70</v>
      </c>
      <c r="E143" s="235" t="s">
        <v>20</v>
      </c>
      <c r="F143" s="236">
        <v>11055.83</v>
      </c>
      <c r="G143" s="236">
        <v>14587.93</v>
      </c>
      <c r="H143" s="237">
        <v>0.31950000000000001</v>
      </c>
      <c r="I143" s="174">
        <v>1</v>
      </c>
      <c r="J143" s="174">
        <v>15</v>
      </c>
      <c r="K143" s="238" t="s">
        <v>68</v>
      </c>
      <c r="L143" s="239">
        <v>0.02</v>
      </c>
      <c r="M143" s="238" t="s">
        <v>72</v>
      </c>
      <c r="N143" s="239" t="s">
        <v>104</v>
      </c>
      <c r="O143" s="237">
        <f>F143/F145-1</f>
        <v>9.3748639718248539E-2</v>
      </c>
      <c r="P143" s="235" t="s">
        <v>40</v>
      </c>
      <c r="Q143" s="174" t="s">
        <v>661</v>
      </c>
      <c r="R143" s="296"/>
      <c r="S143" s="240">
        <v>11344.08</v>
      </c>
      <c r="T143" s="174" t="s">
        <v>580</v>
      </c>
      <c r="U143" s="174" t="s">
        <v>413</v>
      </c>
      <c r="V143" s="174" t="s">
        <v>581</v>
      </c>
      <c r="W143" s="174">
        <v>4</v>
      </c>
      <c r="Y143" s="242"/>
      <c r="Z143" s="242"/>
    </row>
    <row r="144" spans="1:26" s="241" customFormat="1" ht="45" x14ac:dyDescent="0.25">
      <c r="A144" s="174" t="s">
        <v>177</v>
      </c>
      <c r="B144" s="174" t="s">
        <v>208</v>
      </c>
      <c r="C144" s="234" t="s">
        <v>209</v>
      </c>
      <c r="D144" s="174" t="s">
        <v>70</v>
      </c>
      <c r="E144" s="235" t="s">
        <v>20</v>
      </c>
      <c r="F144" s="236">
        <v>10739.94</v>
      </c>
      <c r="G144" s="236">
        <v>14171.12</v>
      </c>
      <c r="H144" s="237">
        <v>0.31950000000000001</v>
      </c>
      <c r="I144" s="174">
        <v>1</v>
      </c>
      <c r="J144" s="174">
        <v>15</v>
      </c>
      <c r="K144" s="238" t="s">
        <v>68</v>
      </c>
      <c r="L144" s="239">
        <v>0.02</v>
      </c>
      <c r="M144" s="238" t="s">
        <v>72</v>
      </c>
      <c r="N144" s="239" t="s">
        <v>104</v>
      </c>
      <c r="O144" s="237">
        <f>F144/F145-1</f>
        <v>6.2497774084406599E-2</v>
      </c>
      <c r="P144" s="235" t="s">
        <v>40</v>
      </c>
      <c r="Q144" s="174" t="s">
        <v>661</v>
      </c>
      <c r="R144" s="296"/>
      <c r="S144" s="240">
        <v>11019.94</v>
      </c>
      <c r="T144" s="174" t="s">
        <v>582</v>
      </c>
      <c r="U144" s="174" t="s">
        <v>457</v>
      </c>
      <c r="V144" s="174" t="s">
        <v>583</v>
      </c>
      <c r="W144" s="174">
        <v>4</v>
      </c>
      <c r="Y144" s="242"/>
      <c r="Z144" s="242"/>
    </row>
    <row r="145" spans="1:26" s="241" customFormat="1" ht="45" x14ac:dyDescent="0.25">
      <c r="A145" s="174" t="s">
        <v>177</v>
      </c>
      <c r="B145" s="174" t="s">
        <v>210</v>
      </c>
      <c r="C145" s="234" t="s">
        <v>211</v>
      </c>
      <c r="D145" s="174" t="s">
        <v>70</v>
      </c>
      <c r="E145" s="235" t="s">
        <v>20</v>
      </c>
      <c r="F145" s="236">
        <v>10108.200000000001</v>
      </c>
      <c r="G145" s="236">
        <v>13337.55</v>
      </c>
      <c r="H145" s="237">
        <v>0.31950000000000001</v>
      </c>
      <c r="I145" s="174">
        <v>1</v>
      </c>
      <c r="J145" s="174">
        <v>15</v>
      </c>
      <c r="K145" s="238" t="s">
        <v>68</v>
      </c>
      <c r="L145" s="239">
        <v>0.02</v>
      </c>
      <c r="M145" s="238" t="s">
        <v>72</v>
      </c>
      <c r="N145" s="239" t="s">
        <v>104</v>
      </c>
      <c r="O145" s="237">
        <f>F145/F146-1</f>
        <v>0.10344782415048881</v>
      </c>
      <c r="P145" s="235" t="s">
        <v>40</v>
      </c>
      <c r="Q145" s="174" t="s">
        <v>661</v>
      </c>
      <c r="R145" s="296"/>
      <c r="S145" s="240">
        <v>10371.73</v>
      </c>
      <c r="T145" s="174" t="s">
        <v>584</v>
      </c>
      <c r="U145" s="174" t="s">
        <v>457</v>
      </c>
      <c r="V145" s="174" t="s">
        <v>585</v>
      </c>
      <c r="W145" s="174">
        <v>4</v>
      </c>
      <c r="Y145" s="242"/>
      <c r="Z145" s="242"/>
    </row>
    <row r="146" spans="1:26" s="241" customFormat="1" ht="45" x14ac:dyDescent="0.25">
      <c r="A146" s="174" t="s">
        <v>177</v>
      </c>
      <c r="B146" s="174" t="s">
        <v>212</v>
      </c>
      <c r="C146" s="234" t="s">
        <v>213</v>
      </c>
      <c r="D146" s="174" t="s">
        <v>70</v>
      </c>
      <c r="E146" s="235" t="s">
        <v>20</v>
      </c>
      <c r="F146" s="236">
        <v>9160.56</v>
      </c>
      <c r="G146" s="236">
        <v>12087.17</v>
      </c>
      <c r="H146" s="237">
        <v>0.31950000000000001</v>
      </c>
      <c r="I146" s="174">
        <v>1</v>
      </c>
      <c r="J146" s="174">
        <v>15</v>
      </c>
      <c r="K146" s="238" t="s">
        <v>68</v>
      </c>
      <c r="L146" s="239">
        <v>0.02</v>
      </c>
      <c r="M146" s="238" t="s">
        <v>72</v>
      </c>
      <c r="N146" s="239" t="s">
        <v>104</v>
      </c>
      <c r="O146" s="237">
        <f>F146/F148-1</f>
        <v>0.11132193125268408</v>
      </c>
      <c r="P146" s="235" t="s">
        <v>40</v>
      </c>
      <c r="Q146" s="174" t="s">
        <v>661</v>
      </c>
      <c r="R146" s="296"/>
      <c r="S146" s="240">
        <v>9399.4</v>
      </c>
      <c r="T146" s="174" t="s">
        <v>584</v>
      </c>
      <c r="U146" s="174" t="s">
        <v>457</v>
      </c>
      <c r="V146" s="174" t="s">
        <v>586</v>
      </c>
      <c r="W146" s="174">
        <v>4</v>
      </c>
      <c r="Y146" s="242"/>
      <c r="Z146" s="242"/>
    </row>
    <row r="147" spans="1:26" s="241" customFormat="1" ht="45" x14ac:dyDescent="0.25">
      <c r="A147" s="174" t="s">
        <v>177</v>
      </c>
      <c r="B147" s="174" t="s">
        <v>214</v>
      </c>
      <c r="C147" s="234" t="s">
        <v>215</v>
      </c>
      <c r="D147" s="174" t="s">
        <v>70</v>
      </c>
      <c r="E147" s="235" t="s">
        <v>20</v>
      </c>
      <c r="F147" s="236">
        <v>9160.56</v>
      </c>
      <c r="G147" s="236">
        <v>12087.17</v>
      </c>
      <c r="H147" s="237">
        <v>0.31950000000000001</v>
      </c>
      <c r="I147" s="174">
        <v>1</v>
      </c>
      <c r="J147" s="174">
        <v>15</v>
      </c>
      <c r="K147" s="238" t="s">
        <v>68</v>
      </c>
      <c r="L147" s="239">
        <v>0.02</v>
      </c>
      <c r="M147" s="238" t="s">
        <v>72</v>
      </c>
      <c r="N147" s="239" t="s">
        <v>104</v>
      </c>
      <c r="O147" s="237">
        <f>F147/F148-1</f>
        <v>0.11132193125268408</v>
      </c>
      <c r="P147" s="235" t="s">
        <v>40</v>
      </c>
      <c r="Q147" s="174" t="s">
        <v>661</v>
      </c>
      <c r="R147" s="296"/>
      <c r="S147" s="240">
        <v>9399.4</v>
      </c>
      <c r="T147" s="174" t="s">
        <v>587</v>
      </c>
      <c r="U147" s="174" t="s">
        <v>420</v>
      </c>
      <c r="V147" s="174" t="s">
        <v>588</v>
      </c>
      <c r="W147" s="174">
        <v>4</v>
      </c>
      <c r="Y147" s="242"/>
      <c r="Z147" s="242"/>
    </row>
    <row r="148" spans="1:26" s="241" customFormat="1" ht="45" x14ac:dyDescent="0.25">
      <c r="A148" s="174" t="s">
        <v>177</v>
      </c>
      <c r="B148" s="174" t="s">
        <v>216</v>
      </c>
      <c r="C148" s="234" t="s">
        <v>217</v>
      </c>
      <c r="D148" s="174" t="s">
        <v>70</v>
      </c>
      <c r="E148" s="235" t="s">
        <v>20</v>
      </c>
      <c r="F148" s="236">
        <v>8242.94</v>
      </c>
      <c r="G148" s="236">
        <v>10836.8</v>
      </c>
      <c r="H148" s="237">
        <v>0.31950000000000001</v>
      </c>
      <c r="I148" s="174">
        <v>1</v>
      </c>
      <c r="J148" s="174">
        <v>15</v>
      </c>
      <c r="K148" s="238" t="s">
        <v>68</v>
      </c>
      <c r="L148" s="239">
        <v>0.02</v>
      </c>
      <c r="M148" s="238" t="s">
        <v>72</v>
      </c>
      <c r="N148" s="239" t="s">
        <v>104</v>
      </c>
      <c r="O148" s="237">
        <f>F148/F150-1</f>
        <v>0.24261930317538805</v>
      </c>
      <c r="P148" s="235" t="s">
        <v>40</v>
      </c>
      <c r="Q148" s="174" t="s">
        <v>661</v>
      </c>
      <c r="R148" s="296"/>
      <c r="S148" s="240">
        <v>8427.06</v>
      </c>
      <c r="T148" s="174" t="s">
        <v>584</v>
      </c>
      <c r="U148" s="174" t="s">
        <v>457</v>
      </c>
      <c r="V148" s="174" t="s">
        <v>589</v>
      </c>
      <c r="W148" s="174">
        <v>4</v>
      </c>
      <c r="Y148" s="242"/>
      <c r="Z148" s="242"/>
    </row>
    <row r="149" spans="1:26" s="241" customFormat="1" ht="45" x14ac:dyDescent="0.25">
      <c r="A149" s="174" t="s">
        <v>177</v>
      </c>
      <c r="B149" s="174" t="s">
        <v>218</v>
      </c>
      <c r="C149" s="234" t="s">
        <v>219</v>
      </c>
      <c r="D149" s="174" t="s">
        <v>70</v>
      </c>
      <c r="E149" s="235" t="s">
        <v>20</v>
      </c>
      <c r="F149" s="236">
        <v>8242.94</v>
      </c>
      <c r="G149" s="236">
        <v>10836.8</v>
      </c>
      <c r="H149" s="237">
        <v>0.31950000000000001</v>
      </c>
      <c r="I149" s="174">
        <v>1</v>
      </c>
      <c r="J149" s="174">
        <v>15</v>
      </c>
      <c r="K149" s="238" t="s">
        <v>68</v>
      </c>
      <c r="L149" s="239">
        <v>0.02</v>
      </c>
      <c r="M149" s="238" t="s">
        <v>72</v>
      </c>
      <c r="N149" s="239" t="s">
        <v>104</v>
      </c>
      <c r="O149" s="237">
        <f>F149/F150-1</f>
        <v>0.24261930317538805</v>
      </c>
      <c r="P149" s="235" t="s">
        <v>40</v>
      </c>
      <c r="Q149" s="174" t="s">
        <v>661</v>
      </c>
      <c r="R149" s="296"/>
      <c r="S149" s="240">
        <v>8427.06</v>
      </c>
      <c r="T149" s="174" t="s">
        <v>587</v>
      </c>
      <c r="U149" s="174" t="s">
        <v>420</v>
      </c>
      <c r="V149" s="174" t="s">
        <v>590</v>
      </c>
      <c r="W149" s="174">
        <v>4</v>
      </c>
      <c r="Y149" s="242"/>
      <c r="Z149" s="242"/>
    </row>
    <row r="150" spans="1:26" s="241" customFormat="1" ht="45" x14ac:dyDescent="0.25">
      <c r="A150" s="174" t="s">
        <v>177</v>
      </c>
      <c r="B150" s="174" t="s">
        <v>220</v>
      </c>
      <c r="C150" s="234" t="s">
        <v>222</v>
      </c>
      <c r="D150" s="174" t="s">
        <v>70</v>
      </c>
      <c r="E150" s="235" t="s">
        <v>21</v>
      </c>
      <c r="F150" s="236">
        <v>6633.52</v>
      </c>
      <c r="G150" s="236">
        <v>8752.7800000000007</v>
      </c>
      <c r="H150" s="237">
        <v>0.31950000000000001</v>
      </c>
      <c r="I150" s="174">
        <v>1</v>
      </c>
      <c r="J150" s="174">
        <v>15</v>
      </c>
      <c r="K150" s="238" t="s">
        <v>68</v>
      </c>
      <c r="L150" s="239">
        <v>0.02</v>
      </c>
      <c r="M150" s="238" t="s">
        <v>72</v>
      </c>
      <c r="N150" s="239" t="s">
        <v>104</v>
      </c>
      <c r="O150" s="237">
        <f>F150/F152-1</f>
        <v>0.11093582265273971</v>
      </c>
      <c r="P150" s="235" t="s">
        <v>40</v>
      </c>
      <c r="Q150" s="174" t="s">
        <v>661</v>
      </c>
      <c r="R150" s="296"/>
      <c r="S150" s="240">
        <v>6806.45</v>
      </c>
      <c r="T150" s="174" t="s">
        <v>584</v>
      </c>
      <c r="U150" s="174" t="s">
        <v>457</v>
      </c>
      <c r="V150" s="174" t="s">
        <v>591</v>
      </c>
      <c r="W150" s="174">
        <v>4</v>
      </c>
      <c r="Y150" s="242"/>
      <c r="Z150" s="242"/>
    </row>
    <row r="151" spans="1:26" s="241" customFormat="1" ht="45" x14ac:dyDescent="0.25">
      <c r="A151" s="174" t="s">
        <v>177</v>
      </c>
      <c r="B151" s="174" t="s">
        <v>221</v>
      </c>
      <c r="C151" s="234" t="s">
        <v>223</v>
      </c>
      <c r="D151" s="174" t="s">
        <v>70</v>
      </c>
      <c r="E151" s="235" t="s">
        <v>21</v>
      </c>
      <c r="F151" s="236">
        <v>6633.52</v>
      </c>
      <c r="G151" s="236">
        <v>8752.7800000000007</v>
      </c>
      <c r="H151" s="237">
        <v>0.31950000000000001</v>
      </c>
      <c r="I151" s="174">
        <v>1</v>
      </c>
      <c r="J151" s="174">
        <v>15</v>
      </c>
      <c r="K151" s="238" t="s">
        <v>68</v>
      </c>
      <c r="L151" s="239">
        <v>0.02</v>
      </c>
      <c r="M151" s="238" t="s">
        <v>72</v>
      </c>
      <c r="N151" s="239" t="s">
        <v>104</v>
      </c>
      <c r="O151" s="237">
        <f>F151/F152-1</f>
        <v>0.11093582265273971</v>
      </c>
      <c r="P151" s="235" t="s">
        <v>40</v>
      </c>
      <c r="Q151" s="174" t="s">
        <v>661</v>
      </c>
      <c r="R151" s="296"/>
      <c r="S151" s="240">
        <v>6806.45</v>
      </c>
      <c r="T151" s="174" t="s">
        <v>587</v>
      </c>
      <c r="U151" s="174" t="s">
        <v>420</v>
      </c>
      <c r="V151" s="174" t="s">
        <v>592</v>
      </c>
      <c r="W151" s="174">
        <v>4</v>
      </c>
      <c r="Y151" s="242"/>
      <c r="Z151" s="242"/>
    </row>
    <row r="152" spans="1:26" s="241" customFormat="1" ht="45" x14ac:dyDescent="0.25">
      <c r="A152" s="174" t="s">
        <v>177</v>
      </c>
      <c r="B152" s="174" t="s">
        <v>226</v>
      </c>
      <c r="C152" s="234" t="s">
        <v>227</v>
      </c>
      <c r="D152" s="174" t="s">
        <v>70</v>
      </c>
      <c r="E152" s="235" t="s">
        <v>21</v>
      </c>
      <c r="F152" s="236">
        <v>5971.11</v>
      </c>
      <c r="G152" s="236">
        <v>7878.76</v>
      </c>
      <c r="H152" s="237">
        <v>0.31950000000000001</v>
      </c>
      <c r="I152" s="174">
        <v>3</v>
      </c>
      <c r="J152" s="174">
        <v>15</v>
      </c>
      <c r="K152" s="238" t="s">
        <v>68</v>
      </c>
      <c r="L152" s="239">
        <v>0.02</v>
      </c>
      <c r="M152" s="238" t="s">
        <v>72</v>
      </c>
      <c r="N152" s="239" t="s">
        <v>104</v>
      </c>
      <c r="O152" s="237"/>
      <c r="P152" s="235" t="s">
        <v>40</v>
      </c>
      <c r="Q152" s="174" t="s">
        <v>661</v>
      </c>
      <c r="R152" s="296"/>
      <c r="S152" s="240">
        <v>6126.79</v>
      </c>
      <c r="T152" s="174" t="s">
        <v>593</v>
      </c>
      <c r="U152" s="174" t="s">
        <v>413</v>
      </c>
      <c r="V152" s="174" t="s">
        <v>594</v>
      </c>
      <c r="W152" s="174">
        <v>4</v>
      </c>
      <c r="Y152" s="242"/>
      <c r="Z152" s="242"/>
    </row>
    <row r="153" spans="1:26" s="241" customFormat="1" ht="45" x14ac:dyDescent="0.25">
      <c r="A153" s="174" t="s">
        <v>177</v>
      </c>
      <c r="B153" s="174" t="s">
        <v>224</v>
      </c>
      <c r="C153" s="234" t="s">
        <v>225</v>
      </c>
      <c r="D153" s="174" t="s">
        <v>70</v>
      </c>
      <c r="E153" s="235" t="s">
        <v>21</v>
      </c>
      <c r="F153" s="236">
        <v>5971.11</v>
      </c>
      <c r="G153" s="236">
        <v>7878.76</v>
      </c>
      <c r="H153" s="237">
        <v>0.31950000000000001</v>
      </c>
      <c r="I153" s="174">
        <v>3</v>
      </c>
      <c r="J153" s="174">
        <v>15</v>
      </c>
      <c r="K153" s="238" t="s">
        <v>68</v>
      </c>
      <c r="L153" s="239">
        <v>0.02</v>
      </c>
      <c r="M153" s="238" t="s">
        <v>72</v>
      </c>
      <c r="N153" s="239" t="s">
        <v>104</v>
      </c>
      <c r="O153" s="237"/>
      <c r="P153" s="235" t="s">
        <v>40</v>
      </c>
      <c r="Q153" s="174" t="s">
        <v>661</v>
      </c>
      <c r="R153" s="297"/>
      <c r="S153" s="240">
        <v>6126.79</v>
      </c>
      <c r="T153" s="174" t="s">
        <v>595</v>
      </c>
      <c r="U153" s="174" t="s">
        <v>457</v>
      </c>
      <c r="V153" s="174" t="s">
        <v>596</v>
      </c>
      <c r="W153" s="174">
        <v>4</v>
      </c>
      <c r="Y153" s="242"/>
      <c r="Z153" s="242"/>
    </row>
    <row r="154" spans="1:26" ht="157.5" x14ac:dyDescent="0.25">
      <c r="A154" s="243" t="s">
        <v>26</v>
      </c>
      <c r="B154" s="243">
        <v>44</v>
      </c>
      <c r="C154" s="244" t="s">
        <v>109</v>
      </c>
      <c r="D154" s="243" t="s">
        <v>70</v>
      </c>
      <c r="E154" s="245" t="s">
        <v>20</v>
      </c>
      <c r="F154" s="246">
        <v>28879.360000000001</v>
      </c>
      <c r="G154" s="246">
        <v>41152.519999999997</v>
      </c>
      <c r="H154" s="247">
        <f t="shared" ref="H154:H161" si="15">(G154/F154)-1</f>
        <v>0.42498033197411567</v>
      </c>
      <c r="I154" s="243">
        <v>4</v>
      </c>
      <c r="J154" s="243">
        <v>1</v>
      </c>
      <c r="K154" s="248" t="s">
        <v>38</v>
      </c>
      <c r="L154" s="248" t="s">
        <v>38</v>
      </c>
      <c r="M154" s="248" t="s">
        <v>38</v>
      </c>
      <c r="N154" s="243" t="s">
        <v>101</v>
      </c>
      <c r="O154" s="249" t="s">
        <v>103</v>
      </c>
      <c r="P154" s="245" t="s">
        <v>102</v>
      </c>
      <c r="Q154" s="250" t="s">
        <v>637</v>
      </c>
      <c r="R154" s="250" t="s">
        <v>681</v>
      </c>
      <c r="S154" s="251">
        <f t="shared" ref="S154:S161" si="16">AVERAGE(F154:G154)</f>
        <v>35015.94</v>
      </c>
      <c r="T154" s="250" t="s">
        <v>597</v>
      </c>
      <c r="U154" s="250" t="s">
        <v>413</v>
      </c>
      <c r="V154" s="250" t="s">
        <v>598</v>
      </c>
      <c r="W154" s="243">
        <v>4</v>
      </c>
    </row>
    <row r="155" spans="1:26" ht="90" x14ac:dyDescent="0.25">
      <c r="A155" s="252" t="s">
        <v>25</v>
      </c>
      <c r="B155" s="252">
        <v>5</v>
      </c>
      <c r="C155" s="253" t="s">
        <v>86</v>
      </c>
      <c r="D155" s="252" t="s">
        <v>70</v>
      </c>
      <c r="E155" s="254" t="s">
        <v>20</v>
      </c>
      <c r="F155" s="255">
        <v>18202.419999999998</v>
      </c>
      <c r="G155" s="255">
        <v>36527.94</v>
      </c>
      <c r="H155" s="256">
        <f t="shared" si="15"/>
        <v>1.0067628370293624</v>
      </c>
      <c r="I155" s="252">
        <v>4</v>
      </c>
      <c r="J155" s="252">
        <v>15</v>
      </c>
      <c r="K155" s="257" t="s">
        <v>68</v>
      </c>
      <c r="L155" s="258">
        <v>0.02</v>
      </c>
      <c r="M155" s="257" t="s">
        <v>72</v>
      </c>
      <c r="N155" s="252" t="s">
        <v>80</v>
      </c>
      <c r="O155" s="259" t="s">
        <v>618</v>
      </c>
      <c r="P155" s="254" t="s">
        <v>73</v>
      </c>
      <c r="Q155" s="260" t="s">
        <v>634</v>
      </c>
      <c r="R155" s="261" t="s">
        <v>682</v>
      </c>
      <c r="S155" s="262">
        <f t="shared" si="16"/>
        <v>27365.18</v>
      </c>
      <c r="T155" s="252" t="s">
        <v>599</v>
      </c>
      <c r="U155" s="252" t="s">
        <v>413</v>
      </c>
      <c r="V155" s="252" t="s">
        <v>600</v>
      </c>
      <c r="W155" s="263">
        <v>4</v>
      </c>
    </row>
    <row r="156" spans="1:26" ht="45" x14ac:dyDescent="0.25">
      <c r="A156" s="252" t="s">
        <v>25</v>
      </c>
      <c r="B156" s="252">
        <v>15</v>
      </c>
      <c r="C156" s="253" t="s">
        <v>87</v>
      </c>
      <c r="D156" s="252" t="s">
        <v>70</v>
      </c>
      <c r="E156" s="254" t="s">
        <v>21</v>
      </c>
      <c r="F156" s="255">
        <v>6554.67</v>
      </c>
      <c r="G156" s="255">
        <v>13153.67</v>
      </c>
      <c r="H156" s="256">
        <f>(G156/F156)-1</f>
        <v>1.0067631169837687</v>
      </c>
      <c r="I156" s="252">
        <v>4</v>
      </c>
      <c r="J156" s="252">
        <v>15</v>
      </c>
      <c r="K156" s="257" t="s">
        <v>68</v>
      </c>
      <c r="L156" s="259">
        <v>0.02</v>
      </c>
      <c r="M156" s="257" t="s">
        <v>72</v>
      </c>
      <c r="N156" s="252" t="s">
        <v>80</v>
      </c>
      <c r="O156" s="259" t="s">
        <v>138</v>
      </c>
      <c r="P156" s="254" t="s">
        <v>73</v>
      </c>
      <c r="Q156" s="260" t="s">
        <v>662</v>
      </c>
      <c r="R156" s="285" t="s">
        <v>683</v>
      </c>
      <c r="S156" s="262">
        <f>AVERAGE(F156:G156)</f>
        <v>9854.17</v>
      </c>
      <c r="T156" s="252" t="s">
        <v>601</v>
      </c>
      <c r="U156" s="252" t="s">
        <v>457</v>
      </c>
      <c r="V156" s="252" t="s">
        <v>602</v>
      </c>
      <c r="W156" s="263">
        <v>1</v>
      </c>
    </row>
    <row r="157" spans="1:26" ht="45" x14ac:dyDescent="0.25">
      <c r="A157" s="252" t="s">
        <v>25</v>
      </c>
      <c r="B157" s="252">
        <v>503</v>
      </c>
      <c r="C157" s="253" t="s">
        <v>145</v>
      </c>
      <c r="D157" s="252" t="s">
        <v>70</v>
      </c>
      <c r="E157" s="254" t="s">
        <v>20</v>
      </c>
      <c r="F157" s="255">
        <v>9236.17</v>
      </c>
      <c r="G157" s="255">
        <v>18534.79</v>
      </c>
      <c r="H157" s="256">
        <f t="shared" si="15"/>
        <v>1.0067614606487321</v>
      </c>
      <c r="I157" s="252">
        <v>4</v>
      </c>
      <c r="J157" s="252">
        <v>15</v>
      </c>
      <c r="K157" s="257" t="s">
        <v>68</v>
      </c>
      <c r="L157" s="259">
        <v>0.02</v>
      </c>
      <c r="M157" s="257" t="s">
        <v>72</v>
      </c>
      <c r="N157" s="252" t="s">
        <v>80</v>
      </c>
      <c r="O157" s="259" t="s">
        <v>138</v>
      </c>
      <c r="P157" s="254" t="s">
        <v>73</v>
      </c>
      <c r="Q157" s="260" t="s">
        <v>662</v>
      </c>
      <c r="R157" s="286"/>
      <c r="S157" s="262">
        <f t="shared" si="16"/>
        <v>13885.48</v>
      </c>
      <c r="T157" s="252" t="s">
        <v>603</v>
      </c>
      <c r="U157" s="252" t="s">
        <v>413</v>
      </c>
      <c r="V157" s="252" t="s">
        <v>604</v>
      </c>
      <c r="W157" s="263">
        <v>5</v>
      </c>
    </row>
    <row r="158" spans="1:26" ht="33.75" x14ac:dyDescent="0.25">
      <c r="A158" s="252" t="s">
        <v>25</v>
      </c>
      <c r="B158" s="252">
        <v>504</v>
      </c>
      <c r="C158" s="253" t="s">
        <v>146</v>
      </c>
      <c r="D158" s="252" t="s">
        <v>70</v>
      </c>
      <c r="E158" s="254" t="s">
        <v>20</v>
      </c>
      <c r="F158" s="255">
        <v>9236.17</v>
      </c>
      <c r="G158" s="255">
        <v>18534.79</v>
      </c>
      <c r="H158" s="256">
        <f t="shared" si="15"/>
        <v>1.0067614606487321</v>
      </c>
      <c r="I158" s="252">
        <v>4</v>
      </c>
      <c r="J158" s="252">
        <v>15</v>
      </c>
      <c r="K158" s="257" t="s">
        <v>68</v>
      </c>
      <c r="L158" s="259">
        <v>0.02</v>
      </c>
      <c r="M158" s="257" t="s">
        <v>72</v>
      </c>
      <c r="N158" s="252" t="s">
        <v>80</v>
      </c>
      <c r="O158" s="259" t="s">
        <v>138</v>
      </c>
      <c r="P158" s="254" t="s">
        <v>73</v>
      </c>
      <c r="Q158" s="260" t="s">
        <v>662</v>
      </c>
      <c r="R158" s="287"/>
      <c r="S158" s="262">
        <f t="shared" si="16"/>
        <v>13885.48</v>
      </c>
      <c r="T158" s="252" t="s">
        <v>605</v>
      </c>
      <c r="U158" s="252" t="s">
        <v>413</v>
      </c>
      <c r="V158" s="252" t="s">
        <v>606</v>
      </c>
      <c r="W158" s="263">
        <v>5</v>
      </c>
    </row>
    <row r="159" spans="1:26" ht="101.25" x14ac:dyDescent="0.25">
      <c r="A159" s="252" t="s">
        <v>25</v>
      </c>
      <c r="B159" s="264">
        <v>2781</v>
      </c>
      <c r="C159" s="253" t="s">
        <v>117</v>
      </c>
      <c r="D159" s="252" t="s">
        <v>70</v>
      </c>
      <c r="E159" s="254" t="s">
        <v>20</v>
      </c>
      <c r="F159" s="255">
        <v>9236.16</v>
      </c>
      <c r="G159" s="255">
        <v>18534.78</v>
      </c>
      <c r="H159" s="256">
        <f>(G159/F159)-1</f>
        <v>1.0067625506704085</v>
      </c>
      <c r="I159" s="252">
        <v>4</v>
      </c>
      <c r="J159" s="252">
        <v>15</v>
      </c>
      <c r="K159" s="257" t="s">
        <v>68</v>
      </c>
      <c r="L159" s="259">
        <v>0.02</v>
      </c>
      <c r="M159" s="257" t="s">
        <v>72</v>
      </c>
      <c r="N159" s="252" t="s">
        <v>80</v>
      </c>
      <c r="O159" s="259" t="s">
        <v>138</v>
      </c>
      <c r="P159" s="254" t="s">
        <v>73</v>
      </c>
      <c r="Q159" s="260" t="s">
        <v>633</v>
      </c>
      <c r="R159" s="261" t="s">
        <v>684</v>
      </c>
      <c r="S159" s="262">
        <f>AVERAGE(F159:G159)</f>
        <v>13885.47</v>
      </c>
      <c r="T159" s="252" t="s">
        <v>607</v>
      </c>
      <c r="U159" s="252" t="s">
        <v>413</v>
      </c>
      <c r="V159" s="252" t="s">
        <v>608</v>
      </c>
      <c r="W159" s="263">
        <v>4</v>
      </c>
    </row>
    <row r="160" spans="1:26" s="147" customFormat="1" ht="112.5" x14ac:dyDescent="0.25">
      <c r="A160" s="3" t="s">
        <v>409</v>
      </c>
      <c r="B160" s="3">
        <v>527</v>
      </c>
      <c r="C160" s="2" t="s">
        <v>410</v>
      </c>
      <c r="D160" s="3" t="s">
        <v>70</v>
      </c>
      <c r="E160" s="265" t="s">
        <v>20</v>
      </c>
      <c r="F160" s="266">
        <v>10159.76</v>
      </c>
      <c r="G160" s="266">
        <v>20388.23</v>
      </c>
      <c r="H160" s="267">
        <f>(G160/F160)-1</f>
        <v>1.0067629550304336</v>
      </c>
      <c r="I160" s="3">
        <v>4</v>
      </c>
      <c r="J160" s="3">
        <v>15</v>
      </c>
      <c r="K160" s="1" t="s">
        <v>68</v>
      </c>
      <c r="L160" s="268">
        <v>0.02</v>
      </c>
      <c r="M160" s="1" t="s">
        <v>72</v>
      </c>
      <c r="N160" s="3" t="s">
        <v>80</v>
      </c>
      <c r="O160" s="268" t="s">
        <v>138</v>
      </c>
      <c r="P160" s="265" t="s">
        <v>73</v>
      </c>
      <c r="Q160" s="70" t="s">
        <v>635</v>
      </c>
      <c r="R160" s="269" t="s">
        <v>685</v>
      </c>
      <c r="S160" s="270">
        <f>AVERAGE(F160:G160)</f>
        <v>15273.994999999999</v>
      </c>
      <c r="T160" s="3" t="s">
        <v>609</v>
      </c>
      <c r="U160" s="3" t="s">
        <v>413</v>
      </c>
      <c r="V160" s="3" t="s">
        <v>610</v>
      </c>
      <c r="W160" s="271">
        <v>5</v>
      </c>
      <c r="Y160" s="84"/>
      <c r="Z160" s="84"/>
    </row>
    <row r="161" spans="1:26" s="147" customFormat="1" ht="33.75" x14ac:dyDescent="0.25">
      <c r="A161" s="3" t="s">
        <v>409</v>
      </c>
      <c r="B161" s="3">
        <v>2624</v>
      </c>
      <c r="C161" s="2" t="s">
        <v>88</v>
      </c>
      <c r="D161" s="3" t="s">
        <v>70</v>
      </c>
      <c r="E161" s="265" t="s">
        <v>20</v>
      </c>
      <c r="F161" s="266">
        <v>10159.76</v>
      </c>
      <c r="G161" s="266">
        <v>20388.23</v>
      </c>
      <c r="H161" s="267">
        <f t="shared" si="15"/>
        <v>1.0067629550304336</v>
      </c>
      <c r="I161" s="3">
        <v>4</v>
      </c>
      <c r="J161" s="3">
        <v>15</v>
      </c>
      <c r="K161" s="1" t="s">
        <v>68</v>
      </c>
      <c r="L161" s="268">
        <v>0.02</v>
      </c>
      <c r="M161" s="1" t="s">
        <v>72</v>
      </c>
      <c r="N161" s="3" t="s">
        <v>80</v>
      </c>
      <c r="O161" s="268" t="s">
        <v>138</v>
      </c>
      <c r="P161" s="265" t="s">
        <v>73</v>
      </c>
      <c r="Q161" s="70" t="s">
        <v>636</v>
      </c>
      <c r="R161" s="288" t="s">
        <v>686</v>
      </c>
      <c r="S161" s="270">
        <f t="shared" si="16"/>
        <v>15273.994999999999</v>
      </c>
      <c r="T161" s="3" t="s">
        <v>611</v>
      </c>
      <c r="U161" s="3" t="s">
        <v>413</v>
      </c>
      <c r="V161" s="3" t="s">
        <v>612</v>
      </c>
      <c r="W161" s="271">
        <v>4</v>
      </c>
      <c r="Y161" s="84"/>
      <c r="Z161" s="84"/>
    </row>
    <row r="162" spans="1:26" s="147" customFormat="1" ht="33.75" x14ac:dyDescent="0.25">
      <c r="A162" s="3" t="s">
        <v>409</v>
      </c>
      <c r="B162" s="3">
        <v>528</v>
      </c>
      <c r="C162" s="2" t="s">
        <v>411</v>
      </c>
      <c r="D162" s="3" t="s">
        <v>70</v>
      </c>
      <c r="E162" s="265" t="s">
        <v>21</v>
      </c>
      <c r="F162" s="266">
        <v>3803.8</v>
      </c>
      <c r="G162" s="266">
        <v>7633.32</v>
      </c>
      <c r="H162" s="267">
        <f>(G162/F162)-1</f>
        <v>1.0067616593932383</v>
      </c>
      <c r="I162" s="3">
        <v>4</v>
      </c>
      <c r="J162" s="3">
        <v>15</v>
      </c>
      <c r="K162" s="1" t="s">
        <v>68</v>
      </c>
      <c r="L162" s="268">
        <v>0.02</v>
      </c>
      <c r="M162" s="1" t="s">
        <v>72</v>
      </c>
      <c r="N162" s="3" t="s">
        <v>80</v>
      </c>
      <c r="O162" s="268" t="s">
        <v>138</v>
      </c>
      <c r="P162" s="265" t="s">
        <v>73</v>
      </c>
      <c r="Q162" s="70" t="s">
        <v>636</v>
      </c>
      <c r="R162" s="289"/>
      <c r="S162" s="270">
        <f>AVERAGE(F162:G162)</f>
        <v>5718.5599999999995</v>
      </c>
      <c r="T162" s="3" t="s">
        <v>613</v>
      </c>
      <c r="U162" s="3" t="s">
        <v>457</v>
      </c>
      <c r="V162" s="3" t="s">
        <v>614</v>
      </c>
      <c r="W162" s="271">
        <v>4</v>
      </c>
      <c r="Y162" s="84"/>
      <c r="Z162" s="84"/>
    </row>
    <row r="163" spans="1:26" x14ac:dyDescent="0.25">
      <c r="H163" s="135"/>
      <c r="I163" s="135"/>
      <c r="L163" s="135"/>
      <c r="O163" s="135"/>
      <c r="Q163" s="135"/>
      <c r="R163" s="135"/>
    </row>
    <row r="164" spans="1:26" x14ac:dyDescent="0.25">
      <c r="H164" s="135"/>
      <c r="I164" s="135"/>
      <c r="L164" s="135"/>
      <c r="O164" s="135"/>
      <c r="Q164" s="135"/>
      <c r="R164" s="135"/>
    </row>
    <row r="165" spans="1:26" x14ac:dyDescent="0.25">
      <c r="H165" s="135"/>
      <c r="I165" s="135"/>
      <c r="L165" s="135"/>
      <c r="O165" s="135"/>
      <c r="Q165" s="135"/>
      <c r="R165" s="135"/>
    </row>
    <row r="166" spans="1:26" x14ac:dyDescent="0.25">
      <c r="H166" s="135"/>
      <c r="I166" s="135"/>
      <c r="L166" s="135"/>
      <c r="O166" s="135"/>
      <c r="Q166" s="135"/>
      <c r="R166" s="135"/>
    </row>
    <row r="167" spans="1:26" x14ac:dyDescent="0.25">
      <c r="H167" s="135"/>
      <c r="I167" s="135"/>
      <c r="L167" s="135"/>
      <c r="O167" s="135"/>
      <c r="Q167" s="135"/>
      <c r="R167" s="135"/>
    </row>
    <row r="168" spans="1:26" x14ac:dyDescent="0.25">
      <c r="C168" s="79"/>
      <c r="D168" s="85"/>
      <c r="H168" s="135"/>
      <c r="I168" s="135"/>
      <c r="L168" s="135"/>
      <c r="O168" s="135"/>
      <c r="Q168" s="135"/>
      <c r="R168" s="135"/>
    </row>
    <row r="169" spans="1:26" x14ac:dyDescent="0.25">
      <c r="H169" s="135"/>
      <c r="I169" s="135"/>
      <c r="L169" s="135"/>
      <c r="O169" s="135"/>
      <c r="Q169" s="135"/>
      <c r="R169" s="135"/>
    </row>
    <row r="170" spans="1:26" x14ac:dyDescent="0.25">
      <c r="H170" s="135"/>
      <c r="I170" s="135"/>
      <c r="L170" s="135"/>
      <c r="O170" s="135"/>
      <c r="Q170" s="135"/>
      <c r="R170" s="135"/>
    </row>
    <row r="171" spans="1:26" x14ac:dyDescent="0.25">
      <c r="H171" s="135"/>
      <c r="I171" s="135"/>
      <c r="L171" s="135"/>
      <c r="O171" s="135"/>
      <c r="Q171" s="135"/>
      <c r="R171" s="135"/>
    </row>
    <row r="172" spans="1:26" x14ac:dyDescent="0.25">
      <c r="H172" s="135"/>
      <c r="I172" s="135"/>
      <c r="L172" s="135"/>
      <c r="O172" s="135"/>
      <c r="Q172" s="135"/>
      <c r="R172" s="135"/>
    </row>
    <row r="173" spans="1:26" x14ac:dyDescent="0.25">
      <c r="H173" s="135"/>
      <c r="I173" s="135"/>
      <c r="L173" s="135"/>
      <c r="O173" s="135"/>
      <c r="Q173" s="135"/>
      <c r="R173" s="135"/>
    </row>
    <row r="174" spans="1:26" x14ac:dyDescent="0.25">
      <c r="H174" s="135"/>
      <c r="I174" s="135"/>
      <c r="L174" s="135"/>
      <c r="O174" s="135"/>
      <c r="Q174" s="135"/>
      <c r="R174" s="135"/>
    </row>
    <row r="175" spans="1:26" x14ac:dyDescent="0.25">
      <c r="H175" s="135"/>
      <c r="I175" s="135"/>
      <c r="L175" s="135"/>
      <c r="O175" s="135"/>
      <c r="Q175" s="135"/>
      <c r="R175" s="135"/>
    </row>
    <row r="176" spans="1:26" x14ac:dyDescent="0.25">
      <c r="H176" s="135"/>
      <c r="I176" s="135"/>
      <c r="L176" s="135"/>
      <c r="O176" s="135"/>
      <c r="Q176" s="135"/>
      <c r="R176" s="135"/>
    </row>
    <row r="177" spans="8:18" x14ac:dyDescent="0.25">
      <c r="H177" s="135"/>
      <c r="I177" s="135"/>
      <c r="L177" s="135"/>
      <c r="O177" s="135"/>
      <c r="Q177" s="135"/>
      <c r="R177" s="135"/>
    </row>
    <row r="178" spans="8:18" x14ac:dyDescent="0.25">
      <c r="H178" s="135"/>
      <c r="I178" s="135"/>
      <c r="L178" s="135"/>
      <c r="O178" s="135"/>
      <c r="Q178" s="135"/>
      <c r="R178" s="135"/>
    </row>
    <row r="179" spans="8:18" x14ac:dyDescent="0.25">
      <c r="H179" s="135"/>
      <c r="I179" s="135"/>
      <c r="L179" s="135"/>
      <c r="O179" s="135"/>
      <c r="Q179" s="135"/>
      <c r="R179" s="135"/>
    </row>
    <row r="180" spans="8:18" x14ac:dyDescent="0.25">
      <c r="H180" s="135"/>
      <c r="I180" s="135"/>
      <c r="L180" s="135"/>
      <c r="O180" s="135"/>
      <c r="Q180" s="135"/>
      <c r="R180" s="135"/>
    </row>
    <row r="181" spans="8:18" x14ac:dyDescent="0.25">
      <c r="H181" s="135"/>
      <c r="I181" s="135"/>
      <c r="L181" s="135"/>
      <c r="O181" s="135"/>
      <c r="Q181" s="135"/>
      <c r="R181" s="135"/>
    </row>
    <row r="182" spans="8:18" x14ac:dyDescent="0.25">
      <c r="H182" s="135"/>
      <c r="I182" s="135"/>
      <c r="L182" s="135"/>
      <c r="O182" s="135"/>
      <c r="Q182" s="135"/>
      <c r="R182" s="135"/>
    </row>
    <row r="183" spans="8:18" x14ac:dyDescent="0.25">
      <c r="H183" s="135"/>
      <c r="I183" s="135"/>
      <c r="L183" s="135"/>
      <c r="O183" s="135"/>
      <c r="Q183" s="135"/>
      <c r="R183" s="135"/>
    </row>
    <row r="184" spans="8:18" x14ac:dyDescent="0.25">
      <c r="H184" s="135"/>
      <c r="I184" s="135"/>
      <c r="L184" s="135"/>
      <c r="O184" s="135"/>
      <c r="Q184" s="135"/>
      <c r="R184" s="135"/>
    </row>
    <row r="185" spans="8:18" x14ac:dyDescent="0.25">
      <c r="H185" s="135"/>
      <c r="I185" s="135"/>
      <c r="L185" s="135"/>
      <c r="O185" s="135"/>
      <c r="Q185" s="135"/>
      <c r="R185" s="135"/>
    </row>
    <row r="186" spans="8:18" x14ac:dyDescent="0.25">
      <c r="H186" s="135"/>
      <c r="I186" s="135"/>
      <c r="L186" s="135"/>
      <c r="O186" s="135"/>
      <c r="Q186" s="135"/>
      <c r="R186" s="135"/>
    </row>
    <row r="187" spans="8:18" x14ac:dyDescent="0.25">
      <c r="H187" s="135"/>
      <c r="I187" s="135"/>
      <c r="L187" s="135"/>
      <c r="O187" s="135"/>
      <c r="Q187" s="135"/>
      <c r="R187" s="135"/>
    </row>
    <row r="188" spans="8:18" x14ac:dyDescent="0.25">
      <c r="H188" s="135"/>
      <c r="I188" s="135"/>
      <c r="L188" s="135"/>
      <c r="O188" s="135"/>
      <c r="Q188" s="135"/>
      <c r="R188" s="135"/>
    </row>
    <row r="189" spans="8:18" x14ac:dyDescent="0.25">
      <c r="H189" s="135"/>
      <c r="I189" s="135"/>
      <c r="L189" s="135"/>
      <c r="O189" s="135"/>
      <c r="Q189" s="135"/>
      <c r="R189" s="135"/>
    </row>
    <row r="190" spans="8:18" x14ac:dyDescent="0.25">
      <c r="H190" s="135"/>
      <c r="I190" s="135"/>
      <c r="L190" s="135"/>
      <c r="O190" s="135"/>
      <c r="Q190" s="135"/>
      <c r="R190" s="135"/>
    </row>
    <row r="191" spans="8:18" x14ac:dyDescent="0.25">
      <c r="H191" s="135"/>
      <c r="I191" s="135"/>
      <c r="L191" s="135"/>
      <c r="O191" s="135"/>
      <c r="Q191" s="135"/>
      <c r="R191" s="135"/>
    </row>
    <row r="192" spans="8:18" x14ac:dyDescent="0.25">
      <c r="H192" s="135"/>
      <c r="I192" s="135"/>
      <c r="L192" s="135"/>
      <c r="O192" s="135"/>
      <c r="Q192" s="135"/>
      <c r="R192" s="135"/>
    </row>
    <row r="193" spans="8:18" x14ac:dyDescent="0.25">
      <c r="H193" s="135"/>
      <c r="I193" s="135"/>
      <c r="L193" s="135"/>
      <c r="O193" s="135"/>
      <c r="Q193" s="135"/>
      <c r="R193" s="135"/>
    </row>
    <row r="194" spans="8:18" x14ac:dyDescent="0.25">
      <c r="H194" s="135"/>
      <c r="I194" s="135"/>
      <c r="L194" s="135"/>
      <c r="O194" s="135"/>
      <c r="Q194" s="135"/>
      <c r="R194" s="135"/>
    </row>
    <row r="195" spans="8:18" x14ac:dyDescent="0.25">
      <c r="H195" s="135"/>
      <c r="I195" s="135"/>
      <c r="L195" s="135"/>
      <c r="O195" s="135"/>
      <c r="Q195" s="135"/>
      <c r="R195" s="135"/>
    </row>
    <row r="196" spans="8:18" x14ac:dyDescent="0.25">
      <c r="H196" s="135"/>
      <c r="I196" s="135"/>
      <c r="L196" s="135"/>
      <c r="O196" s="135"/>
      <c r="Q196" s="135"/>
      <c r="R196" s="135"/>
    </row>
    <row r="197" spans="8:18" x14ac:dyDescent="0.25">
      <c r="H197" s="135"/>
      <c r="I197" s="135"/>
      <c r="L197" s="135"/>
      <c r="O197" s="135"/>
      <c r="Q197" s="135"/>
      <c r="R197" s="135"/>
    </row>
    <row r="198" spans="8:18" x14ac:dyDescent="0.25">
      <c r="H198" s="135"/>
      <c r="I198" s="135"/>
      <c r="L198" s="135"/>
      <c r="O198" s="135"/>
      <c r="Q198" s="135"/>
      <c r="R198" s="135"/>
    </row>
    <row r="199" spans="8:18" x14ac:dyDescent="0.25">
      <c r="H199" s="135"/>
      <c r="I199" s="135"/>
      <c r="L199" s="135"/>
      <c r="O199" s="135"/>
      <c r="Q199" s="135"/>
      <c r="R199" s="135"/>
    </row>
    <row r="200" spans="8:18" x14ac:dyDescent="0.25">
      <c r="H200" s="135"/>
      <c r="I200" s="135"/>
      <c r="L200" s="135"/>
      <c r="O200" s="135"/>
      <c r="Q200" s="135"/>
      <c r="R200" s="135"/>
    </row>
    <row r="201" spans="8:18" x14ac:dyDescent="0.25">
      <c r="H201" s="135"/>
      <c r="I201" s="135"/>
      <c r="L201" s="135"/>
      <c r="O201" s="135"/>
      <c r="Q201" s="135"/>
      <c r="R201" s="135"/>
    </row>
    <row r="202" spans="8:18" x14ac:dyDescent="0.25">
      <c r="H202" s="135"/>
      <c r="I202" s="135"/>
      <c r="L202" s="135"/>
      <c r="O202" s="135"/>
      <c r="Q202" s="135"/>
      <c r="R202" s="135"/>
    </row>
    <row r="203" spans="8:18" x14ac:dyDescent="0.25">
      <c r="H203" s="135"/>
      <c r="I203" s="135"/>
      <c r="L203" s="135"/>
      <c r="O203" s="135"/>
      <c r="Q203" s="135"/>
      <c r="R203" s="135"/>
    </row>
    <row r="204" spans="8:18" x14ac:dyDescent="0.25">
      <c r="H204" s="135"/>
      <c r="I204" s="135"/>
      <c r="L204" s="135"/>
      <c r="O204" s="135"/>
      <c r="Q204" s="135"/>
      <c r="R204" s="135"/>
    </row>
    <row r="205" spans="8:18" x14ac:dyDescent="0.25">
      <c r="H205" s="135"/>
      <c r="I205" s="135"/>
      <c r="L205" s="135"/>
      <c r="O205" s="135"/>
      <c r="Q205" s="135"/>
      <c r="R205" s="135"/>
    </row>
    <row r="206" spans="8:18" x14ac:dyDescent="0.25">
      <c r="H206" s="135"/>
      <c r="I206" s="135"/>
      <c r="L206" s="135"/>
      <c r="O206" s="135"/>
      <c r="Q206" s="135"/>
      <c r="R206" s="135"/>
    </row>
    <row r="207" spans="8:18" x14ac:dyDescent="0.25">
      <c r="H207" s="135"/>
      <c r="I207" s="135"/>
      <c r="L207" s="135"/>
      <c r="O207" s="135"/>
      <c r="Q207" s="135"/>
      <c r="R207" s="135"/>
    </row>
    <row r="208" spans="8:18" x14ac:dyDescent="0.25">
      <c r="H208" s="135"/>
      <c r="I208" s="135"/>
      <c r="L208" s="135"/>
      <c r="O208" s="135"/>
      <c r="Q208" s="135"/>
      <c r="R208" s="135"/>
    </row>
    <row r="209" spans="8:18" x14ac:dyDescent="0.25">
      <c r="H209" s="135"/>
      <c r="I209" s="135"/>
      <c r="L209" s="135"/>
      <c r="O209" s="135"/>
      <c r="Q209" s="135"/>
      <c r="R209" s="135"/>
    </row>
    <row r="210" spans="8:18" x14ac:dyDescent="0.25">
      <c r="H210" s="135"/>
      <c r="I210" s="135"/>
      <c r="L210" s="135"/>
      <c r="O210" s="135"/>
      <c r="Q210" s="135"/>
      <c r="R210" s="135"/>
    </row>
    <row r="211" spans="8:18" x14ac:dyDescent="0.25">
      <c r="H211" s="135"/>
      <c r="I211" s="135"/>
      <c r="L211" s="135"/>
      <c r="O211" s="135"/>
      <c r="Q211" s="135"/>
      <c r="R211" s="135"/>
    </row>
    <row r="212" spans="8:18" x14ac:dyDescent="0.25">
      <c r="H212" s="135"/>
      <c r="I212" s="135"/>
      <c r="L212" s="135"/>
      <c r="O212" s="135"/>
      <c r="Q212" s="135"/>
      <c r="R212" s="135"/>
    </row>
    <row r="213" spans="8:18" x14ac:dyDescent="0.25">
      <c r="H213" s="135"/>
      <c r="I213" s="135"/>
      <c r="L213" s="135"/>
      <c r="O213" s="135"/>
      <c r="Q213" s="135"/>
      <c r="R213" s="135"/>
    </row>
    <row r="214" spans="8:18" x14ac:dyDescent="0.25">
      <c r="H214" s="135"/>
      <c r="I214" s="135"/>
      <c r="L214" s="135"/>
      <c r="O214" s="135"/>
      <c r="Q214" s="135"/>
      <c r="R214" s="135"/>
    </row>
    <row r="215" spans="8:18" x14ac:dyDescent="0.25">
      <c r="H215" s="135"/>
      <c r="I215" s="135"/>
      <c r="L215" s="135"/>
      <c r="O215" s="135"/>
      <c r="Q215" s="135"/>
      <c r="R215" s="135"/>
    </row>
    <row r="216" spans="8:18" x14ac:dyDescent="0.25">
      <c r="H216" s="135"/>
      <c r="I216" s="135"/>
      <c r="L216" s="135"/>
      <c r="O216" s="135"/>
      <c r="Q216" s="135"/>
      <c r="R216" s="135"/>
    </row>
    <row r="217" spans="8:18" x14ac:dyDescent="0.25">
      <c r="H217" s="135"/>
      <c r="I217" s="135"/>
      <c r="L217" s="135"/>
      <c r="O217" s="135"/>
      <c r="Q217" s="135"/>
      <c r="R217" s="135"/>
    </row>
    <row r="218" spans="8:18" x14ac:dyDescent="0.25">
      <c r="H218" s="135"/>
      <c r="I218" s="135"/>
      <c r="L218" s="135"/>
      <c r="O218" s="135"/>
      <c r="Q218" s="135"/>
      <c r="R218" s="135"/>
    </row>
    <row r="219" spans="8:18" x14ac:dyDescent="0.25">
      <c r="H219" s="135"/>
      <c r="I219" s="135"/>
      <c r="L219" s="135"/>
      <c r="O219" s="135"/>
      <c r="Q219" s="135"/>
      <c r="R219" s="135"/>
    </row>
    <row r="220" spans="8:18" x14ac:dyDescent="0.25">
      <c r="H220" s="135"/>
      <c r="I220" s="135"/>
      <c r="L220" s="135"/>
      <c r="O220" s="135"/>
      <c r="Q220" s="135"/>
      <c r="R220" s="135"/>
    </row>
    <row r="221" spans="8:18" x14ac:dyDescent="0.25">
      <c r="H221" s="135"/>
      <c r="I221" s="135"/>
      <c r="L221" s="135"/>
      <c r="O221" s="135"/>
      <c r="Q221" s="135"/>
      <c r="R221" s="135"/>
    </row>
    <row r="222" spans="8:18" x14ac:dyDescent="0.25">
      <c r="H222" s="135"/>
      <c r="I222" s="135"/>
      <c r="L222" s="135"/>
      <c r="O222" s="135"/>
      <c r="Q222" s="135"/>
      <c r="R222" s="135"/>
    </row>
    <row r="223" spans="8:18" x14ac:dyDescent="0.25">
      <c r="H223" s="135"/>
      <c r="I223" s="135"/>
      <c r="L223" s="135"/>
      <c r="O223" s="135"/>
      <c r="Q223" s="135"/>
      <c r="R223" s="135"/>
    </row>
    <row r="224" spans="8:18" x14ac:dyDescent="0.25">
      <c r="H224" s="135"/>
      <c r="I224" s="135"/>
      <c r="L224" s="135"/>
      <c r="O224" s="135"/>
      <c r="Q224" s="135"/>
      <c r="R224" s="135"/>
    </row>
    <row r="225" spans="8:18" x14ac:dyDescent="0.25">
      <c r="H225" s="135"/>
      <c r="I225" s="135"/>
      <c r="L225" s="135"/>
      <c r="O225" s="135"/>
      <c r="Q225" s="135"/>
      <c r="R225" s="135"/>
    </row>
    <row r="226" spans="8:18" x14ac:dyDescent="0.25">
      <c r="H226" s="135"/>
      <c r="I226" s="135"/>
      <c r="L226" s="135"/>
      <c r="O226" s="135"/>
      <c r="Q226" s="135"/>
      <c r="R226" s="135"/>
    </row>
    <row r="227" spans="8:18" x14ac:dyDescent="0.25">
      <c r="H227" s="135"/>
      <c r="I227" s="135"/>
      <c r="L227" s="135"/>
      <c r="O227" s="135"/>
      <c r="Q227" s="135"/>
      <c r="R227" s="135"/>
    </row>
    <row r="228" spans="8:18" x14ac:dyDescent="0.25">
      <c r="H228" s="135"/>
      <c r="I228" s="135"/>
      <c r="L228" s="135"/>
      <c r="O228" s="135"/>
      <c r="Q228" s="135"/>
      <c r="R228" s="135"/>
    </row>
    <row r="229" spans="8:18" x14ac:dyDescent="0.25">
      <c r="H229" s="135"/>
      <c r="I229" s="135"/>
      <c r="L229" s="135"/>
      <c r="O229" s="135"/>
      <c r="Q229" s="135"/>
      <c r="R229" s="135"/>
    </row>
    <row r="230" spans="8:18" x14ac:dyDescent="0.25">
      <c r="H230" s="135"/>
      <c r="I230" s="135"/>
      <c r="L230" s="135"/>
      <c r="O230" s="135"/>
      <c r="Q230" s="135"/>
      <c r="R230" s="135"/>
    </row>
    <row r="231" spans="8:18" x14ac:dyDescent="0.25">
      <c r="H231" s="135"/>
      <c r="I231" s="135"/>
      <c r="L231" s="135"/>
      <c r="O231" s="135"/>
      <c r="Q231" s="135"/>
      <c r="R231" s="135"/>
    </row>
    <row r="232" spans="8:18" x14ac:dyDescent="0.25">
      <c r="H232" s="135"/>
      <c r="I232" s="135"/>
      <c r="L232" s="135"/>
      <c r="O232" s="135"/>
      <c r="Q232" s="135"/>
      <c r="R232" s="135"/>
    </row>
    <row r="233" spans="8:18" x14ac:dyDescent="0.25">
      <c r="H233" s="135"/>
      <c r="I233" s="135"/>
      <c r="L233" s="135"/>
      <c r="O233" s="135"/>
      <c r="Q233" s="135"/>
      <c r="R233" s="135"/>
    </row>
    <row r="234" spans="8:18" x14ac:dyDescent="0.25">
      <c r="H234" s="135"/>
      <c r="I234" s="135"/>
      <c r="L234" s="135"/>
      <c r="O234" s="135"/>
      <c r="Q234" s="135"/>
      <c r="R234" s="135"/>
    </row>
    <row r="235" spans="8:18" x14ac:dyDescent="0.25">
      <c r="H235" s="135"/>
      <c r="I235" s="135"/>
      <c r="L235" s="135"/>
      <c r="O235" s="135"/>
      <c r="Q235" s="135"/>
      <c r="R235" s="135"/>
    </row>
    <row r="236" spans="8:18" x14ac:dyDescent="0.25">
      <c r="H236" s="135"/>
      <c r="I236" s="135"/>
      <c r="L236" s="135"/>
      <c r="O236" s="135"/>
      <c r="Q236" s="135"/>
      <c r="R236" s="135"/>
    </row>
    <row r="237" spans="8:18" x14ac:dyDescent="0.25">
      <c r="H237" s="135"/>
      <c r="I237" s="135"/>
      <c r="L237" s="135"/>
      <c r="O237" s="135"/>
      <c r="Q237" s="135"/>
      <c r="R237" s="135"/>
    </row>
    <row r="238" spans="8:18" x14ac:dyDescent="0.25">
      <c r="H238" s="135"/>
      <c r="I238" s="135"/>
      <c r="L238" s="135"/>
      <c r="O238" s="135"/>
      <c r="Q238" s="135"/>
      <c r="R238" s="135"/>
    </row>
    <row r="239" spans="8:18" x14ac:dyDescent="0.25">
      <c r="H239" s="135"/>
      <c r="I239" s="135"/>
      <c r="L239" s="135"/>
      <c r="O239" s="135"/>
      <c r="Q239" s="135"/>
      <c r="R239" s="135"/>
    </row>
    <row r="240" spans="8:18" x14ac:dyDescent="0.25">
      <c r="H240" s="135"/>
      <c r="I240" s="135"/>
      <c r="L240" s="135"/>
      <c r="O240" s="135"/>
      <c r="Q240" s="135"/>
      <c r="R240" s="135"/>
    </row>
    <row r="241" spans="8:18" x14ac:dyDescent="0.25">
      <c r="H241" s="135"/>
      <c r="I241" s="135"/>
      <c r="L241" s="135"/>
      <c r="O241" s="135"/>
      <c r="Q241" s="135"/>
      <c r="R241" s="135"/>
    </row>
    <row r="242" spans="8:18" x14ac:dyDescent="0.25">
      <c r="H242" s="135"/>
      <c r="I242" s="135"/>
      <c r="L242" s="135"/>
      <c r="O242" s="135"/>
      <c r="Q242" s="135"/>
      <c r="R242" s="135"/>
    </row>
    <row r="243" spans="8:18" x14ac:dyDescent="0.25">
      <c r="H243" s="135"/>
      <c r="I243" s="135"/>
      <c r="L243" s="135"/>
      <c r="O243" s="135"/>
      <c r="Q243" s="135"/>
      <c r="R243" s="135"/>
    </row>
    <row r="244" spans="8:18" x14ac:dyDescent="0.25">
      <c r="H244" s="135"/>
      <c r="I244" s="135"/>
      <c r="L244" s="135"/>
      <c r="O244" s="135"/>
      <c r="Q244" s="135"/>
      <c r="R244" s="135"/>
    </row>
    <row r="245" spans="8:18" x14ac:dyDescent="0.25">
      <c r="H245" s="135"/>
      <c r="I245" s="135"/>
      <c r="L245" s="135"/>
      <c r="O245" s="135"/>
      <c r="Q245" s="135"/>
      <c r="R245" s="135"/>
    </row>
    <row r="246" spans="8:18" x14ac:dyDescent="0.25">
      <c r="H246" s="135"/>
      <c r="I246" s="135"/>
      <c r="L246" s="135"/>
      <c r="O246" s="135"/>
      <c r="Q246" s="135"/>
      <c r="R246" s="135"/>
    </row>
    <row r="247" spans="8:18" x14ac:dyDescent="0.25">
      <c r="H247" s="135"/>
      <c r="I247" s="135"/>
      <c r="L247" s="135"/>
      <c r="O247" s="135"/>
      <c r="Q247" s="135"/>
      <c r="R247" s="135"/>
    </row>
    <row r="248" spans="8:18" x14ac:dyDescent="0.25">
      <c r="H248" s="135"/>
      <c r="I248" s="135"/>
      <c r="L248" s="135"/>
      <c r="O248" s="135"/>
      <c r="Q248" s="135"/>
      <c r="R248" s="135"/>
    </row>
    <row r="249" spans="8:18" x14ac:dyDescent="0.25">
      <c r="H249" s="135"/>
      <c r="I249" s="135"/>
      <c r="L249" s="135"/>
      <c r="O249" s="135"/>
      <c r="Q249" s="135"/>
      <c r="R249" s="135"/>
    </row>
    <row r="250" spans="8:18" x14ac:dyDescent="0.25">
      <c r="H250" s="135"/>
      <c r="I250" s="135"/>
      <c r="L250" s="135"/>
      <c r="O250" s="135"/>
      <c r="Q250" s="135"/>
      <c r="R250" s="135"/>
    </row>
    <row r="251" spans="8:18" x14ac:dyDescent="0.25">
      <c r="H251" s="135"/>
      <c r="I251" s="135"/>
      <c r="L251" s="135"/>
      <c r="O251" s="135"/>
      <c r="Q251" s="135"/>
      <c r="R251" s="135"/>
    </row>
    <row r="252" spans="8:18" x14ac:dyDescent="0.25">
      <c r="H252" s="135"/>
      <c r="I252" s="135"/>
      <c r="L252" s="135"/>
      <c r="O252" s="135"/>
      <c r="Q252" s="135"/>
      <c r="R252" s="135"/>
    </row>
    <row r="253" spans="8:18" x14ac:dyDescent="0.25">
      <c r="H253" s="135"/>
      <c r="I253" s="135"/>
      <c r="L253" s="135"/>
      <c r="O253" s="135"/>
      <c r="Q253" s="135"/>
      <c r="R253" s="135"/>
    </row>
    <row r="254" spans="8:18" x14ac:dyDescent="0.25">
      <c r="H254" s="135"/>
      <c r="I254" s="135"/>
      <c r="L254" s="135"/>
      <c r="O254" s="135"/>
      <c r="Q254" s="135"/>
      <c r="R254" s="135"/>
    </row>
    <row r="255" spans="8:18" x14ac:dyDescent="0.25">
      <c r="H255" s="135"/>
      <c r="I255" s="135"/>
      <c r="L255" s="135"/>
      <c r="O255" s="135"/>
      <c r="Q255" s="135"/>
      <c r="R255" s="135"/>
    </row>
    <row r="256" spans="8:18" x14ac:dyDescent="0.25">
      <c r="H256" s="135"/>
      <c r="I256" s="135"/>
      <c r="L256" s="135"/>
      <c r="O256" s="135"/>
      <c r="Q256" s="135"/>
      <c r="R256" s="135"/>
    </row>
    <row r="257" spans="8:18" x14ac:dyDescent="0.25">
      <c r="H257" s="135"/>
      <c r="I257" s="135"/>
      <c r="L257" s="135"/>
      <c r="O257" s="135"/>
      <c r="Q257" s="135"/>
      <c r="R257" s="135"/>
    </row>
    <row r="258" spans="8:18" x14ac:dyDescent="0.25">
      <c r="H258" s="135"/>
      <c r="I258" s="135"/>
      <c r="L258" s="135"/>
      <c r="O258" s="135"/>
      <c r="Q258" s="135"/>
      <c r="R258" s="135"/>
    </row>
    <row r="259" spans="8:18" x14ac:dyDescent="0.25">
      <c r="H259" s="135"/>
      <c r="I259" s="135"/>
      <c r="L259" s="135"/>
      <c r="O259" s="135"/>
      <c r="Q259" s="135"/>
      <c r="R259" s="135"/>
    </row>
    <row r="260" spans="8:18" x14ac:dyDescent="0.25">
      <c r="H260" s="135"/>
      <c r="I260" s="135"/>
      <c r="L260" s="135"/>
      <c r="O260" s="135"/>
      <c r="Q260" s="135"/>
      <c r="R260" s="135"/>
    </row>
    <row r="261" spans="8:18" x14ac:dyDescent="0.25">
      <c r="H261" s="135"/>
      <c r="I261" s="135"/>
      <c r="L261" s="135"/>
      <c r="O261" s="135"/>
      <c r="Q261" s="135"/>
      <c r="R261" s="135"/>
    </row>
    <row r="262" spans="8:18" x14ac:dyDescent="0.25">
      <c r="H262" s="135"/>
      <c r="I262" s="135"/>
      <c r="L262" s="135"/>
      <c r="O262" s="135"/>
      <c r="Q262" s="135"/>
      <c r="R262" s="135"/>
    </row>
    <row r="263" spans="8:18" x14ac:dyDescent="0.25">
      <c r="H263" s="135"/>
      <c r="I263" s="135"/>
      <c r="L263" s="135"/>
      <c r="O263" s="135"/>
      <c r="Q263" s="135"/>
      <c r="R263" s="135"/>
    </row>
    <row r="264" spans="8:18" x14ac:dyDescent="0.25">
      <c r="H264" s="135"/>
      <c r="I264" s="135"/>
      <c r="L264" s="135"/>
      <c r="O264" s="135"/>
      <c r="Q264" s="135"/>
      <c r="R264" s="135"/>
    </row>
    <row r="265" spans="8:18" x14ac:dyDescent="0.25">
      <c r="H265" s="135"/>
      <c r="I265" s="135"/>
      <c r="L265" s="135"/>
      <c r="O265" s="135"/>
      <c r="Q265" s="135"/>
      <c r="R265" s="135"/>
    </row>
    <row r="266" spans="8:18" x14ac:dyDescent="0.25">
      <c r="H266" s="135"/>
      <c r="I266" s="135"/>
      <c r="L266" s="135"/>
      <c r="O266" s="135"/>
      <c r="Q266" s="135"/>
      <c r="R266" s="135"/>
    </row>
    <row r="267" spans="8:18" x14ac:dyDescent="0.25">
      <c r="H267" s="135"/>
      <c r="I267" s="135"/>
      <c r="L267" s="135"/>
      <c r="O267" s="135"/>
      <c r="Q267" s="135"/>
      <c r="R267" s="135"/>
    </row>
    <row r="268" spans="8:18" x14ac:dyDescent="0.25">
      <c r="H268" s="135"/>
      <c r="I268" s="135"/>
      <c r="L268" s="135"/>
      <c r="O268" s="135"/>
      <c r="Q268" s="135"/>
      <c r="R268" s="135"/>
    </row>
    <row r="269" spans="8:18" x14ac:dyDescent="0.25">
      <c r="H269" s="135"/>
      <c r="I269" s="135"/>
      <c r="L269" s="135"/>
      <c r="O269" s="135"/>
      <c r="Q269" s="135"/>
      <c r="R269" s="135"/>
    </row>
    <row r="270" spans="8:18" x14ac:dyDescent="0.25">
      <c r="H270" s="135"/>
      <c r="I270" s="135"/>
      <c r="L270" s="135"/>
      <c r="O270" s="135"/>
      <c r="Q270" s="135"/>
      <c r="R270" s="135"/>
    </row>
    <row r="271" spans="8:18" x14ac:dyDescent="0.25">
      <c r="H271" s="135"/>
      <c r="I271" s="135"/>
      <c r="L271" s="135"/>
      <c r="O271" s="135"/>
      <c r="Q271" s="135"/>
      <c r="R271" s="135"/>
    </row>
    <row r="272" spans="8:18" x14ac:dyDescent="0.25">
      <c r="H272" s="135"/>
      <c r="I272" s="135"/>
      <c r="L272" s="135"/>
      <c r="O272" s="135"/>
      <c r="Q272" s="135"/>
      <c r="R272" s="135"/>
    </row>
    <row r="273" spans="8:18" x14ac:dyDescent="0.25">
      <c r="H273" s="135"/>
      <c r="I273" s="135"/>
      <c r="L273" s="135"/>
      <c r="O273" s="135"/>
      <c r="Q273" s="135"/>
      <c r="R273" s="135"/>
    </row>
    <row r="274" spans="8:18" x14ac:dyDescent="0.25">
      <c r="H274" s="135"/>
      <c r="I274" s="135"/>
      <c r="L274" s="135"/>
      <c r="O274" s="135"/>
      <c r="Q274" s="135"/>
      <c r="R274" s="135"/>
    </row>
    <row r="275" spans="8:18" x14ac:dyDescent="0.25">
      <c r="H275" s="135"/>
      <c r="I275" s="135"/>
      <c r="L275" s="135"/>
      <c r="O275" s="135"/>
      <c r="Q275" s="135"/>
      <c r="R275" s="135"/>
    </row>
    <row r="276" spans="8:18" x14ac:dyDescent="0.25">
      <c r="H276" s="135"/>
      <c r="I276" s="135"/>
      <c r="L276" s="135"/>
      <c r="O276" s="135"/>
      <c r="Q276" s="135"/>
      <c r="R276" s="135"/>
    </row>
    <row r="277" spans="8:18" x14ac:dyDescent="0.25">
      <c r="H277" s="135"/>
      <c r="I277" s="135"/>
      <c r="L277" s="135"/>
      <c r="O277" s="135"/>
      <c r="Q277" s="135"/>
      <c r="R277" s="135"/>
    </row>
    <row r="278" spans="8:18" x14ac:dyDescent="0.25">
      <c r="H278" s="135"/>
      <c r="I278" s="135"/>
      <c r="L278" s="135"/>
      <c r="O278" s="135"/>
      <c r="Q278" s="135"/>
      <c r="R278" s="135"/>
    </row>
    <row r="279" spans="8:18" x14ac:dyDescent="0.25">
      <c r="H279" s="135"/>
      <c r="I279" s="135"/>
      <c r="L279" s="135"/>
      <c r="O279" s="135"/>
      <c r="Q279" s="135"/>
      <c r="R279" s="135"/>
    </row>
    <row r="280" spans="8:18" x14ac:dyDescent="0.25">
      <c r="H280" s="135"/>
      <c r="I280" s="135"/>
      <c r="L280" s="135"/>
      <c r="O280" s="135"/>
      <c r="Q280" s="135"/>
      <c r="R280" s="135"/>
    </row>
    <row r="281" spans="8:18" x14ac:dyDescent="0.25">
      <c r="H281" s="135"/>
      <c r="I281" s="135"/>
      <c r="L281" s="135"/>
      <c r="O281" s="135"/>
      <c r="Q281" s="135"/>
      <c r="R281" s="135"/>
    </row>
    <row r="282" spans="8:18" x14ac:dyDescent="0.25">
      <c r="H282" s="135"/>
      <c r="I282" s="135"/>
      <c r="L282" s="135"/>
      <c r="O282" s="135"/>
      <c r="Q282" s="135"/>
      <c r="R282" s="135"/>
    </row>
    <row r="283" spans="8:18" x14ac:dyDescent="0.25">
      <c r="H283" s="135"/>
      <c r="I283" s="135"/>
      <c r="L283" s="135"/>
      <c r="O283" s="135"/>
      <c r="Q283" s="135"/>
      <c r="R283" s="135"/>
    </row>
    <row r="284" spans="8:18" x14ac:dyDescent="0.25">
      <c r="H284" s="135"/>
      <c r="I284" s="135"/>
      <c r="L284" s="135"/>
      <c r="O284" s="135"/>
      <c r="Q284" s="135"/>
      <c r="R284" s="135"/>
    </row>
    <row r="285" spans="8:18" x14ac:dyDescent="0.25">
      <c r="H285" s="135"/>
      <c r="I285" s="135"/>
      <c r="L285" s="135"/>
      <c r="O285" s="135"/>
      <c r="Q285" s="135"/>
      <c r="R285" s="135"/>
    </row>
    <row r="286" spans="8:18" x14ac:dyDescent="0.25">
      <c r="H286" s="135"/>
      <c r="I286" s="135"/>
      <c r="L286" s="135"/>
      <c r="O286" s="135"/>
      <c r="Q286" s="135"/>
      <c r="R286" s="135"/>
    </row>
    <row r="287" spans="8:18" x14ac:dyDescent="0.25">
      <c r="H287" s="135"/>
      <c r="I287" s="135"/>
      <c r="L287" s="135"/>
      <c r="O287" s="135"/>
      <c r="Q287" s="135"/>
      <c r="R287" s="135"/>
    </row>
    <row r="288" spans="8:18" x14ac:dyDescent="0.25">
      <c r="H288" s="135"/>
      <c r="I288" s="135"/>
      <c r="L288" s="135"/>
      <c r="O288" s="135"/>
      <c r="Q288" s="135"/>
      <c r="R288" s="135"/>
    </row>
    <row r="289" spans="8:18" x14ac:dyDescent="0.25">
      <c r="H289" s="135"/>
      <c r="I289" s="135"/>
      <c r="L289" s="135"/>
      <c r="O289" s="135"/>
      <c r="Q289" s="135"/>
      <c r="R289" s="135"/>
    </row>
    <row r="290" spans="8:18" x14ac:dyDescent="0.25">
      <c r="H290" s="135"/>
      <c r="I290" s="135"/>
      <c r="L290" s="135"/>
      <c r="O290" s="135"/>
      <c r="Q290" s="135"/>
      <c r="R290" s="135"/>
    </row>
    <row r="291" spans="8:18" x14ac:dyDescent="0.25">
      <c r="H291" s="135"/>
      <c r="I291" s="135"/>
      <c r="L291" s="135"/>
      <c r="O291" s="135"/>
      <c r="Q291" s="135"/>
      <c r="R291" s="135"/>
    </row>
    <row r="292" spans="8:18" x14ac:dyDescent="0.25">
      <c r="H292" s="135"/>
      <c r="I292" s="135"/>
      <c r="L292" s="135"/>
      <c r="O292" s="135"/>
      <c r="Q292" s="135"/>
      <c r="R292" s="135"/>
    </row>
    <row r="293" spans="8:18" x14ac:dyDescent="0.25">
      <c r="H293" s="135"/>
      <c r="I293" s="135"/>
      <c r="L293" s="135"/>
      <c r="O293" s="135"/>
      <c r="Q293" s="135"/>
      <c r="R293" s="135"/>
    </row>
    <row r="294" spans="8:18" x14ac:dyDescent="0.25">
      <c r="H294" s="135"/>
      <c r="I294" s="135"/>
      <c r="L294" s="135"/>
      <c r="O294" s="135"/>
      <c r="Q294" s="135"/>
      <c r="R294" s="135"/>
    </row>
    <row r="295" spans="8:18" x14ac:dyDescent="0.25">
      <c r="H295" s="135"/>
      <c r="I295" s="135"/>
      <c r="L295" s="135"/>
      <c r="O295" s="135"/>
      <c r="Q295" s="135"/>
      <c r="R295" s="135"/>
    </row>
    <row r="296" spans="8:18" x14ac:dyDescent="0.25">
      <c r="H296" s="135"/>
      <c r="I296" s="135"/>
      <c r="L296" s="135"/>
      <c r="O296" s="135"/>
      <c r="Q296" s="135"/>
      <c r="R296" s="135"/>
    </row>
    <row r="297" spans="8:18" x14ac:dyDescent="0.25">
      <c r="H297" s="135"/>
      <c r="I297" s="135"/>
      <c r="L297" s="135"/>
      <c r="O297" s="135"/>
      <c r="Q297" s="135"/>
      <c r="R297" s="135"/>
    </row>
    <row r="298" spans="8:18" x14ac:dyDescent="0.25">
      <c r="H298" s="135"/>
      <c r="I298" s="135"/>
      <c r="L298" s="135"/>
      <c r="O298" s="135"/>
      <c r="Q298" s="135"/>
      <c r="R298" s="135"/>
    </row>
    <row r="299" spans="8:18" x14ac:dyDescent="0.25">
      <c r="H299" s="135"/>
      <c r="I299" s="135"/>
      <c r="L299" s="135"/>
      <c r="O299" s="135"/>
      <c r="Q299" s="135"/>
      <c r="R299" s="135"/>
    </row>
    <row r="300" spans="8:18" x14ac:dyDescent="0.25">
      <c r="H300" s="135"/>
      <c r="I300" s="135"/>
      <c r="L300" s="135"/>
      <c r="O300" s="135"/>
      <c r="Q300" s="135"/>
      <c r="R300" s="135"/>
    </row>
    <row r="301" spans="8:18" x14ac:dyDescent="0.25">
      <c r="H301" s="135"/>
      <c r="I301" s="135"/>
      <c r="L301" s="135"/>
      <c r="O301" s="135"/>
      <c r="Q301" s="135"/>
      <c r="R301" s="135"/>
    </row>
    <row r="302" spans="8:18" x14ac:dyDescent="0.25">
      <c r="H302" s="135"/>
      <c r="I302" s="135"/>
      <c r="L302" s="135"/>
      <c r="O302" s="135"/>
      <c r="Q302" s="135"/>
      <c r="R302" s="135"/>
    </row>
    <row r="303" spans="8:18" x14ac:dyDescent="0.25">
      <c r="H303" s="135"/>
      <c r="I303" s="135"/>
      <c r="L303" s="135"/>
      <c r="O303" s="135"/>
      <c r="Q303" s="135"/>
      <c r="R303" s="135"/>
    </row>
    <row r="304" spans="8:18" x14ac:dyDescent="0.25">
      <c r="H304" s="135"/>
      <c r="I304" s="135"/>
      <c r="L304" s="135"/>
      <c r="O304" s="135"/>
      <c r="Q304" s="135"/>
      <c r="R304" s="135"/>
    </row>
    <row r="305" spans="8:18" x14ac:dyDescent="0.25">
      <c r="H305" s="135"/>
      <c r="I305" s="135"/>
      <c r="L305" s="135"/>
      <c r="O305" s="135"/>
      <c r="Q305" s="135"/>
      <c r="R305" s="135"/>
    </row>
    <row r="306" spans="8:18" x14ac:dyDescent="0.25">
      <c r="H306" s="135"/>
      <c r="I306" s="135"/>
      <c r="L306" s="135"/>
      <c r="O306" s="135"/>
      <c r="Q306" s="135"/>
      <c r="R306" s="135"/>
    </row>
    <row r="307" spans="8:18" x14ac:dyDescent="0.25">
      <c r="H307" s="135"/>
      <c r="I307" s="135"/>
      <c r="L307" s="135"/>
      <c r="O307" s="135"/>
      <c r="Q307" s="135"/>
      <c r="R307" s="135"/>
    </row>
    <row r="308" spans="8:18" x14ac:dyDescent="0.25">
      <c r="H308" s="135"/>
      <c r="I308" s="135"/>
      <c r="L308" s="135"/>
      <c r="O308" s="135"/>
      <c r="Q308" s="135"/>
      <c r="R308" s="135"/>
    </row>
    <row r="309" spans="8:18" x14ac:dyDescent="0.25">
      <c r="H309" s="135"/>
      <c r="I309" s="135"/>
      <c r="L309" s="135"/>
      <c r="O309" s="135"/>
      <c r="Q309" s="135"/>
      <c r="R309" s="135"/>
    </row>
    <row r="310" spans="8:18" x14ac:dyDescent="0.25">
      <c r="H310" s="135"/>
      <c r="I310" s="135"/>
      <c r="L310" s="135"/>
      <c r="O310" s="135"/>
      <c r="Q310" s="135"/>
      <c r="R310" s="135"/>
    </row>
    <row r="311" spans="8:18" x14ac:dyDescent="0.25">
      <c r="H311" s="135"/>
      <c r="I311" s="135"/>
      <c r="L311" s="135"/>
      <c r="O311" s="135"/>
      <c r="Q311" s="135"/>
      <c r="R311" s="135"/>
    </row>
    <row r="312" spans="8:18" x14ac:dyDescent="0.25">
      <c r="H312" s="135"/>
      <c r="I312" s="135"/>
      <c r="L312" s="135"/>
      <c r="O312" s="135"/>
      <c r="Q312" s="135"/>
      <c r="R312" s="135"/>
    </row>
    <row r="313" spans="8:18" x14ac:dyDescent="0.25">
      <c r="H313" s="135"/>
      <c r="I313" s="135"/>
      <c r="L313" s="135"/>
      <c r="O313" s="135"/>
      <c r="Q313" s="135"/>
      <c r="R313" s="135"/>
    </row>
    <row r="314" spans="8:18" x14ac:dyDescent="0.25">
      <c r="H314" s="135"/>
      <c r="I314" s="135"/>
      <c r="L314" s="135"/>
      <c r="O314" s="135"/>
      <c r="Q314" s="135"/>
      <c r="R314" s="135"/>
    </row>
    <row r="315" spans="8:18" x14ac:dyDescent="0.25">
      <c r="H315" s="135"/>
      <c r="I315" s="135"/>
      <c r="L315" s="135"/>
      <c r="O315" s="135"/>
      <c r="Q315" s="135"/>
      <c r="R315" s="135"/>
    </row>
    <row r="316" spans="8:18" x14ac:dyDescent="0.25">
      <c r="H316" s="135"/>
      <c r="I316" s="135"/>
      <c r="L316" s="135"/>
      <c r="O316" s="135"/>
      <c r="Q316" s="135"/>
      <c r="R316" s="135"/>
    </row>
    <row r="317" spans="8:18" x14ac:dyDescent="0.25">
      <c r="H317" s="135"/>
      <c r="I317" s="135"/>
      <c r="L317" s="135"/>
      <c r="O317" s="135"/>
      <c r="Q317" s="135"/>
      <c r="R317" s="135"/>
    </row>
    <row r="318" spans="8:18" x14ac:dyDescent="0.25">
      <c r="H318" s="135"/>
      <c r="I318" s="135"/>
      <c r="L318" s="135"/>
      <c r="O318" s="135"/>
      <c r="Q318" s="135"/>
      <c r="R318" s="135"/>
    </row>
    <row r="319" spans="8:18" x14ac:dyDescent="0.25">
      <c r="H319" s="135"/>
      <c r="I319" s="135"/>
      <c r="L319" s="135"/>
      <c r="O319" s="135"/>
      <c r="Q319" s="135"/>
      <c r="R319" s="135"/>
    </row>
    <row r="320" spans="8:18" x14ac:dyDescent="0.25">
      <c r="H320" s="135"/>
      <c r="I320" s="135"/>
      <c r="L320" s="135"/>
      <c r="O320" s="135"/>
      <c r="Q320" s="135"/>
      <c r="R320" s="135"/>
    </row>
    <row r="321" spans="8:18" x14ac:dyDescent="0.25">
      <c r="H321" s="135"/>
      <c r="I321" s="135"/>
      <c r="L321" s="135"/>
      <c r="O321" s="135"/>
      <c r="Q321" s="135"/>
      <c r="R321" s="135"/>
    </row>
    <row r="322" spans="8:18" x14ac:dyDescent="0.25">
      <c r="H322" s="135"/>
      <c r="I322" s="135"/>
      <c r="L322" s="135"/>
      <c r="O322" s="135"/>
      <c r="Q322" s="135"/>
      <c r="R322" s="135"/>
    </row>
    <row r="323" spans="8:18" x14ac:dyDescent="0.25">
      <c r="H323" s="135"/>
      <c r="I323" s="135"/>
      <c r="L323" s="135"/>
      <c r="O323" s="135"/>
      <c r="Q323" s="135"/>
      <c r="R323" s="135"/>
    </row>
    <row r="324" spans="8:18" x14ac:dyDescent="0.25">
      <c r="H324" s="135"/>
      <c r="I324" s="135"/>
      <c r="L324" s="135"/>
      <c r="O324" s="135"/>
      <c r="Q324" s="135"/>
      <c r="R324" s="135"/>
    </row>
    <row r="325" spans="8:18" x14ac:dyDescent="0.25">
      <c r="H325" s="135"/>
      <c r="I325" s="135"/>
      <c r="L325" s="135"/>
      <c r="O325" s="135"/>
      <c r="Q325" s="135"/>
      <c r="R325" s="135"/>
    </row>
    <row r="326" spans="8:18" x14ac:dyDescent="0.25">
      <c r="H326" s="135"/>
      <c r="I326" s="135"/>
      <c r="L326" s="135"/>
      <c r="O326" s="135"/>
      <c r="Q326" s="135"/>
      <c r="R326" s="135"/>
    </row>
    <row r="327" spans="8:18" x14ac:dyDescent="0.25">
      <c r="H327" s="135"/>
      <c r="I327" s="135"/>
      <c r="L327" s="135"/>
      <c r="O327" s="135"/>
      <c r="Q327" s="135"/>
      <c r="R327" s="135"/>
    </row>
    <row r="328" spans="8:18" x14ac:dyDescent="0.25">
      <c r="H328" s="135"/>
      <c r="I328" s="135"/>
      <c r="L328" s="135"/>
      <c r="O328" s="135"/>
      <c r="Q328" s="135"/>
      <c r="R328" s="135"/>
    </row>
    <row r="329" spans="8:18" x14ac:dyDescent="0.25">
      <c r="H329" s="135"/>
      <c r="I329" s="135"/>
      <c r="L329" s="135"/>
      <c r="O329" s="135"/>
      <c r="Q329" s="135"/>
      <c r="R329" s="135"/>
    </row>
    <row r="330" spans="8:18" x14ac:dyDescent="0.25">
      <c r="H330" s="135"/>
      <c r="I330" s="135"/>
      <c r="L330" s="135"/>
      <c r="O330" s="135"/>
      <c r="Q330" s="135"/>
      <c r="R330" s="135"/>
    </row>
    <row r="331" spans="8:18" x14ac:dyDescent="0.25">
      <c r="H331" s="135"/>
      <c r="I331" s="135"/>
      <c r="L331" s="135"/>
      <c r="O331" s="135"/>
      <c r="Q331" s="135"/>
      <c r="R331" s="135"/>
    </row>
    <row r="332" spans="8:18" x14ac:dyDescent="0.25">
      <c r="H332" s="135"/>
      <c r="I332" s="135"/>
      <c r="L332" s="135"/>
      <c r="O332" s="135"/>
      <c r="Q332" s="135"/>
      <c r="R332" s="135"/>
    </row>
    <row r="333" spans="8:18" x14ac:dyDescent="0.25">
      <c r="H333" s="135"/>
      <c r="I333" s="135"/>
      <c r="L333" s="135"/>
      <c r="O333" s="135"/>
      <c r="Q333" s="135"/>
      <c r="R333" s="135"/>
    </row>
    <row r="334" spans="8:18" x14ac:dyDescent="0.25">
      <c r="H334" s="135"/>
      <c r="I334" s="135"/>
      <c r="L334" s="135"/>
      <c r="O334" s="135"/>
      <c r="Q334" s="135"/>
      <c r="R334" s="135"/>
    </row>
    <row r="335" spans="8:18" x14ac:dyDescent="0.25">
      <c r="H335" s="135"/>
      <c r="I335" s="135"/>
      <c r="L335" s="135"/>
      <c r="O335" s="135"/>
      <c r="Q335" s="135"/>
      <c r="R335" s="135"/>
    </row>
    <row r="336" spans="8:18" x14ac:dyDescent="0.25">
      <c r="H336" s="135"/>
      <c r="I336" s="135"/>
      <c r="L336" s="135"/>
      <c r="O336" s="135"/>
      <c r="Q336" s="135"/>
      <c r="R336" s="135"/>
    </row>
    <row r="337" spans="8:18" x14ac:dyDescent="0.25">
      <c r="H337" s="135"/>
      <c r="I337" s="135"/>
      <c r="L337" s="135"/>
      <c r="O337" s="135"/>
      <c r="Q337" s="135"/>
      <c r="R337" s="135"/>
    </row>
    <row r="338" spans="8:18" x14ac:dyDescent="0.25">
      <c r="H338" s="135"/>
      <c r="I338" s="135"/>
      <c r="L338" s="135"/>
      <c r="O338" s="135"/>
      <c r="Q338" s="135"/>
      <c r="R338" s="135"/>
    </row>
    <row r="339" spans="8:18" x14ac:dyDescent="0.25">
      <c r="H339" s="135"/>
      <c r="I339" s="135"/>
      <c r="L339" s="135"/>
      <c r="O339" s="135"/>
      <c r="Q339" s="135"/>
      <c r="R339" s="135"/>
    </row>
    <row r="340" spans="8:18" x14ac:dyDescent="0.25">
      <c r="H340" s="135"/>
      <c r="I340" s="135"/>
      <c r="L340" s="135"/>
      <c r="O340" s="135"/>
      <c r="Q340" s="135"/>
      <c r="R340" s="135"/>
    </row>
    <row r="341" spans="8:18" x14ac:dyDescent="0.25">
      <c r="H341" s="135"/>
      <c r="I341" s="135"/>
      <c r="L341" s="135"/>
      <c r="O341" s="135"/>
      <c r="Q341" s="135"/>
      <c r="R341" s="135"/>
    </row>
    <row r="342" spans="8:18" x14ac:dyDescent="0.25">
      <c r="H342" s="135"/>
      <c r="I342" s="135"/>
      <c r="L342" s="135"/>
      <c r="O342" s="135"/>
      <c r="Q342" s="135"/>
      <c r="R342" s="135"/>
    </row>
    <row r="343" spans="8:18" x14ac:dyDescent="0.25">
      <c r="H343" s="135"/>
      <c r="I343" s="135"/>
      <c r="L343" s="135"/>
      <c r="O343" s="135"/>
      <c r="Q343" s="135"/>
      <c r="R343" s="135"/>
    </row>
    <row r="344" spans="8:18" x14ac:dyDescent="0.25">
      <c r="H344" s="135"/>
      <c r="I344" s="135"/>
      <c r="L344" s="135"/>
      <c r="O344" s="135"/>
      <c r="Q344" s="135"/>
      <c r="R344" s="135"/>
    </row>
    <row r="345" spans="8:18" x14ac:dyDescent="0.25">
      <c r="H345" s="135"/>
      <c r="I345" s="135"/>
      <c r="L345" s="135"/>
      <c r="O345" s="135"/>
      <c r="Q345" s="135"/>
      <c r="R345" s="135"/>
    </row>
    <row r="346" spans="8:18" x14ac:dyDescent="0.25">
      <c r="H346" s="135"/>
      <c r="I346" s="135"/>
      <c r="L346" s="135"/>
      <c r="O346" s="135"/>
      <c r="Q346" s="135"/>
      <c r="R346" s="135"/>
    </row>
    <row r="347" spans="8:18" x14ac:dyDescent="0.25">
      <c r="H347" s="135"/>
      <c r="I347" s="135"/>
      <c r="L347" s="135"/>
      <c r="O347" s="135"/>
      <c r="Q347" s="135"/>
      <c r="R347" s="135"/>
    </row>
    <row r="348" spans="8:18" x14ac:dyDescent="0.25">
      <c r="H348" s="135"/>
      <c r="I348" s="135"/>
      <c r="L348" s="135"/>
      <c r="O348" s="135"/>
      <c r="Q348" s="135"/>
      <c r="R348" s="135"/>
    </row>
    <row r="349" spans="8:18" x14ac:dyDescent="0.25">
      <c r="H349" s="135"/>
      <c r="I349" s="135"/>
      <c r="L349" s="135"/>
      <c r="O349" s="135"/>
      <c r="Q349" s="135"/>
      <c r="R349" s="135"/>
    </row>
    <row r="350" spans="8:18" x14ac:dyDescent="0.25">
      <c r="H350" s="135"/>
      <c r="I350" s="135"/>
      <c r="L350" s="135"/>
      <c r="O350" s="135"/>
      <c r="Q350" s="135"/>
      <c r="R350" s="135"/>
    </row>
    <row r="351" spans="8:18" x14ac:dyDescent="0.25">
      <c r="H351" s="135"/>
      <c r="I351" s="135"/>
      <c r="L351" s="135"/>
      <c r="O351" s="135"/>
      <c r="Q351" s="135"/>
      <c r="R351" s="135"/>
    </row>
    <row r="352" spans="8:18" x14ac:dyDescent="0.25">
      <c r="H352" s="135"/>
      <c r="I352" s="135"/>
      <c r="L352" s="135"/>
      <c r="O352" s="135"/>
      <c r="Q352" s="135"/>
      <c r="R352" s="135"/>
    </row>
    <row r="353" spans="8:18" x14ac:dyDescent="0.25">
      <c r="H353" s="135"/>
      <c r="I353" s="135"/>
      <c r="L353" s="135"/>
      <c r="O353" s="135"/>
      <c r="Q353" s="135"/>
      <c r="R353" s="135"/>
    </row>
    <row r="354" spans="8:18" x14ac:dyDescent="0.25">
      <c r="H354" s="135"/>
      <c r="I354" s="135"/>
      <c r="L354" s="135"/>
      <c r="O354" s="135"/>
      <c r="Q354" s="135"/>
      <c r="R354" s="135"/>
    </row>
    <row r="355" spans="8:18" x14ac:dyDescent="0.25">
      <c r="H355" s="135"/>
      <c r="I355" s="135"/>
      <c r="L355" s="135"/>
      <c r="O355" s="135"/>
      <c r="Q355" s="135"/>
      <c r="R355" s="135"/>
    </row>
    <row r="356" spans="8:18" x14ac:dyDescent="0.25">
      <c r="H356" s="135"/>
      <c r="I356" s="135"/>
      <c r="L356" s="135"/>
      <c r="O356" s="135"/>
      <c r="Q356" s="135"/>
      <c r="R356" s="135"/>
    </row>
    <row r="357" spans="8:18" x14ac:dyDescent="0.25">
      <c r="H357" s="135"/>
      <c r="I357" s="135"/>
      <c r="L357" s="135"/>
      <c r="O357" s="135"/>
      <c r="Q357" s="135"/>
      <c r="R357" s="135"/>
    </row>
    <row r="358" spans="8:18" x14ac:dyDescent="0.25">
      <c r="H358" s="135"/>
      <c r="I358" s="135"/>
      <c r="L358" s="135"/>
      <c r="O358" s="135"/>
      <c r="Q358" s="135"/>
      <c r="R358" s="135"/>
    </row>
    <row r="359" spans="8:18" x14ac:dyDescent="0.25">
      <c r="H359" s="135"/>
      <c r="I359" s="135"/>
      <c r="L359" s="135"/>
      <c r="O359" s="135"/>
      <c r="Q359" s="135"/>
      <c r="R359" s="135"/>
    </row>
    <row r="360" spans="8:18" x14ac:dyDescent="0.25">
      <c r="H360" s="135"/>
      <c r="I360" s="135"/>
      <c r="L360" s="135"/>
      <c r="O360" s="135"/>
      <c r="Q360" s="135"/>
      <c r="R360" s="135"/>
    </row>
    <row r="361" spans="8:18" x14ac:dyDescent="0.25">
      <c r="H361" s="135"/>
      <c r="I361" s="135"/>
      <c r="L361" s="135"/>
      <c r="O361" s="135"/>
      <c r="Q361" s="135"/>
      <c r="R361" s="135"/>
    </row>
    <row r="362" spans="8:18" x14ac:dyDescent="0.25">
      <c r="H362" s="135"/>
      <c r="I362" s="135"/>
      <c r="L362" s="135"/>
      <c r="O362" s="135"/>
      <c r="Q362" s="135"/>
      <c r="R362" s="135"/>
    </row>
    <row r="363" spans="8:18" x14ac:dyDescent="0.25">
      <c r="H363" s="135"/>
      <c r="I363" s="135"/>
      <c r="L363" s="135"/>
      <c r="O363" s="135"/>
      <c r="Q363" s="135"/>
      <c r="R363" s="135"/>
    </row>
    <row r="364" spans="8:18" x14ac:dyDescent="0.25">
      <c r="H364" s="135"/>
      <c r="I364" s="135"/>
      <c r="L364" s="135"/>
      <c r="O364" s="135"/>
      <c r="Q364" s="135"/>
      <c r="R364" s="135"/>
    </row>
    <row r="365" spans="8:18" x14ac:dyDescent="0.25">
      <c r="H365" s="135"/>
      <c r="I365" s="135"/>
      <c r="L365" s="135"/>
      <c r="O365" s="135"/>
      <c r="Q365" s="135"/>
      <c r="R365" s="135"/>
    </row>
    <row r="366" spans="8:18" x14ac:dyDescent="0.25">
      <c r="H366" s="135"/>
      <c r="I366" s="135"/>
      <c r="L366" s="135"/>
      <c r="O366" s="135"/>
      <c r="Q366" s="135"/>
      <c r="R366" s="135"/>
    </row>
    <row r="367" spans="8:18" x14ac:dyDescent="0.25">
      <c r="H367" s="135"/>
      <c r="I367" s="135"/>
      <c r="L367" s="135"/>
      <c r="O367" s="135"/>
      <c r="Q367" s="135"/>
      <c r="R367" s="135"/>
    </row>
    <row r="368" spans="8:18" x14ac:dyDescent="0.25">
      <c r="H368" s="135"/>
      <c r="I368" s="135"/>
      <c r="L368" s="135"/>
      <c r="O368" s="135"/>
      <c r="Q368" s="135"/>
      <c r="R368" s="135"/>
    </row>
    <row r="369" spans="8:18" x14ac:dyDescent="0.25">
      <c r="H369" s="135"/>
      <c r="I369" s="135"/>
      <c r="L369" s="135"/>
      <c r="O369" s="135"/>
      <c r="Q369" s="135"/>
      <c r="R369" s="135"/>
    </row>
    <row r="370" spans="8:18" x14ac:dyDescent="0.25">
      <c r="H370" s="135"/>
      <c r="I370" s="135"/>
      <c r="L370" s="135"/>
      <c r="O370" s="135"/>
      <c r="Q370" s="135"/>
      <c r="R370" s="135"/>
    </row>
    <row r="371" spans="8:18" x14ac:dyDescent="0.25">
      <c r="H371" s="135"/>
      <c r="I371" s="135"/>
      <c r="L371" s="135"/>
      <c r="O371" s="135"/>
      <c r="Q371" s="135"/>
      <c r="R371" s="135"/>
    </row>
    <row r="372" spans="8:18" x14ac:dyDescent="0.25">
      <c r="H372" s="135"/>
      <c r="I372" s="135"/>
      <c r="L372" s="135"/>
      <c r="O372" s="135"/>
      <c r="Q372" s="135"/>
      <c r="R372" s="135"/>
    </row>
    <row r="373" spans="8:18" x14ac:dyDescent="0.25">
      <c r="H373" s="135"/>
      <c r="I373" s="135"/>
      <c r="L373" s="135"/>
      <c r="O373" s="135"/>
      <c r="Q373" s="135"/>
      <c r="R373" s="135"/>
    </row>
    <row r="374" spans="8:18" x14ac:dyDescent="0.25">
      <c r="H374" s="135"/>
      <c r="I374" s="135"/>
      <c r="L374" s="135"/>
      <c r="O374" s="135"/>
      <c r="Q374" s="135"/>
      <c r="R374" s="135"/>
    </row>
    <row r="375" spans="8:18" x14ac:dyDescent="0.25">
      <c r="H375" s="135"/>
      <c r="I375" s="135"/>
      <c r="L375" s="135"/>
      <c r="O375" s="135"/>
      <c r="Q375" s="135"/>
      <c r="R375" s="135"/>
    </row>
    <row r="376" spans="8:18" x14ac:dyDescent="0.25">
      <c r="H376" s="135"/>
      <c r="I376" s="135"/>
      <c r="L376" s="135"/>
      <c r="O376" s="135"/>
      <c r="Q376" s="135"/>
      <c r="R376" s="135"/>
    </row>
    <row r="377" spans="8:18" x14ac:dyDescent="0.25">
      <c r="H377" s="135"/>
      <c r="I377" s="135"/>
      <c r="L377" s="135"/>
      <c r="O377" s="135"/>
      <c r="Q377" s="135"/>
      <c r="R377" s="135"/>
    </row>
    <row r="378" spans="8:18" x14ac:dyDescent="0.25">
      <c r="H378" s="135"/>
      <c r="I378" s="135"/>
      <c r="L378" s="135"/>
      <c r="O378" s="135"/>
      <c r="Q378" s="135"/>
      <c r="R378" s="135"/>
    </row>
    <row r="379" spans="8:18" x14ac:dyDescent="0.25">
      <c r="H379" s="135"/>
      <c r="I379" s="135"/>
      <c r="L379" s="135"/>
      <c r="O379" s="135"/>
      <c r="Q379" s="135"/>
      <c r="R379" s="135"/>
    </row>
    <row r="380" spans="8:18" x14ac:dyDescent="0.25">
      <c r="H380" s="135"/>
      <c r="I380" s="135"/>
      <c r="L380" s="135"/>
      <c r="O380" s="135"/>
      <c r="Q380" s="135"/>
      <c r="R380" s="135"/>
    </row>
    <row r="381" spans="8:18" x14ac:dyDescent="0.25">
      <c r="H381" s="135"/>
      <c r="I381" s="135"/>
      <c r="L381" s="135"/>
      <c r="O381" s="135"/>
      <c r="Q381" s="135"/>
      <c r="R381" s="135"/>
    </row>
    <row r="382" spans="8:18" x14ac:dyDescent="0.25">
      <c r="H382" s="135"/>
      <c r="I382" s="135"/>
      <c r="L382" s="135"/>
      <c r="O382" s="135"/>
      <c r="Q382" s="135"/>
      <c r="R382" s="135"/>
    </row>
    <row r="383" spans="8:18" x14ac:dyDescent="0.25">
      <c r="H383" s="135"/>
      <c r="I383" s="135"/>
      <c r="L383" s="135"/>
      <c r="O383" s="135"/>
      <c r="Q383" s="135"/>
      <c r="R383" s="135"/>
    </row>
    <row r="384" spans="8:18" x14ac:dyDescent="0.25">
      <c r="H384" s="135"/>
      <c r="I384" s="135"/>
      <c r="L384" s="135"/>
      <c r="O384" s="135"/>
      <c r="Q384" s="135"/>
      <c r="R384" s="135"/>
    </row>
    <row r="385" spans="8:18" x14ac:dyDescent="0.25">
      <c r="H385" s="135"/>
      <c r="I385" s="135"/>
      <c r="L385" s="135"/>
      <c r="O385" s="135"/>
      <c r="Q385" s="135"/>
      <c r="R385" s="135"/>
    </row>
    <row r="386" spans="8:18" x14ac:dyDescent="0.25">
      <c r="H386" s="135"/>
      <c r="I386" s="135"/>
      <c r="L386" s="135"/>
      <c r="O386" s="135"/>
      <c r="Q386" s="135"/>
      <c r="R386" s="135"/>
    </row>
    <row r="387" spans="8:18" x14ac:dyDescent="0.25">
      <c r="H387" s="135"/>
      <c r="I387" s="135"/>
      <c r="L387" s="135"/>
      <c r="O387" s="135"/>
      <c r="Q387" s="135"/>
      <c r="R387" s="135"/>
    </row>
    <row r="388" spans="8:18" x14ac:dyDescent="0.25">
      <c r="H388" s="135"/>
      <c r="I388" s="135"/>
      <c r="L388" s="135"/>
      <c r="O388" s="135"/>
      <c r="Q388" s="135"/>
      <c r="R388" s="135"/>
    </row>
    <row r="389" spans="8:18" x14ac:dyDescent="0.25">
      <c r="H389" s="135"/>
      <c r="I389" s="135"/>
      <c r="L389" s="135"/>
      <c r="O389" s="135"/>
      <c r="Q389" s="135"/>
      <c r="R389" s="135"/>
    </row>
    <row r="390" spans="8:18" x14ac:dyDescent="0.25">
      <c r="H390" s="135"/>
      <c r="I390" s="135"/>
      <c r="L390" s="135"/>
      <c r="O390" s="135"/>
      <c r="Q390" s="135"/>
      <c r="R390" s="135"/>
    </row>
    <row r="391" spans="8:18" x14ac:dyDescent="0.25">
      <c r="H391" s="135"/>
      <c r="I391" s="135"/>
      <c r="L391" s="135"/>
      <c r="O391" s="135"/>
      <c r="Q391" s="135"/>
      <c r="R391" s="135"/>
    </row>
    <row r="392" spans="8:18" x14ac:dyDescent="0.25">
      <c r="H392" s="135"/>
      <c r="I392" s="135"/>
      <c r="L392" s="135"/>
      <c r="O392" s="135"/>
      <c r="Q392" s="135"/>
      <c r="R392" s="135"/>
    </row>
    <row r="393" spans="8:18" x14ac:dyDescent="0.25">
      <c r="H393" s="135"/>
      <c r="I393" s="135"/>
      <c r="L393" s="135"/>
      <c r="O393" s="135"/>
      <c r="Q393" s="135"/>
      <c r="R393" s="135"/>
    </row>
    <row r="394" spans="8:18" x14ac:dyDescent="0.25">
      <c r="H394" s="135"/>
      <c r="I394" s="135"/>
      <c r="L394" s="135"/>
      <c r="O394" s="135"/>
      <c r="Q394" s="135"/>
      <c r="R394" s="135"/>
    </row>
    <row r="395" spans="8:18" x14ac:dyDescent="0.25">
      <c r="H395" s="135"/>
      <c r="I395" s="135"/>
      <c r="L395" s="135"/>
      <c r="O395" s="135"/>
      <c r="Q395" s="135"/>
      <c r="R395" s="135"/>
    </row>
    <row r="396" spans="8:18" x14ac:dyDescent="0.25">
      <c r="H396" s="135"/>
      <c r="I396" s="135"/>
      <c r="L396" s="135"/>
      <c r="O396" s="135"/>
      <c r="Q396" s="135"/>
      <c r="R396" s="135"/>
    </row>
    <row r="397" spans="8:18" x14ac:dyDescent="0.25">
      <c r="H397" s="135"/>
      <c r="I397" s="135"/>
      <c r="L397" s="135"/>
      <c r="O397" s="135"/>
      <c r="Q397" s="135"/>
      <c r="R397" s="135"/>
    </row>
    <row r="398" spans="8:18" x14ac:dyDescent="0.25">
      <c r="H398" s="135"/>
      <c r="I398" s="135"/>
      <c r="L398" s="135"/>
      <c r="O398" s="135"/>
      <c r="Q398" s="135"/>
      <c r="R398" s="135"/>
    </row>
    <row r="399" spans="8:18" x14ac:dyDescent="0.25">
      <c r="H399" s="135"/>
      <c r="I399" s="135"/>
      <c r="L399" s="135"/>
      <c r="O399" s="135"/>
      <c r="Q399" s="135"/>
      <c r="R399" s="135"/>
    </row>
    <row r="400" spans="8:18" x14ac:dyDescent="0.25">
      <c r="H400" s="135"/>
      <c r="I400" s="135"/>
      <c r="L400" s="135"/>
      <c r="O400" s="135"/>
      <c r="Q400" s="135"/>
      <c r="R400" s="135"/>
    </row>
    <row r="401" spans="8:18" x14ac:dyDescent="0.25">
      <c r="H401" s="135"/>
      <c r="I401" s="135"/>
      <c r="L401" s="135"/>
      <c r="O401" s="135"/>
      <c r="Q401" s="135"/>
      <c r="R401" s="135"/>
    </row>
    <row r="402" spans="8:18" x14ac:dyDescent="0.25">
      <c r="H402" s="135"/>
      <c r="I402" s="135"/>
      <c r="L402" s="135"/>
      <c r="O402" s="135"/>
      <c r="Q402" s="135"/>
      <c r="R402" s="135"/>
    </row>
    <row r="403" spans="8:18" x14ac:dyDescent="0.25">
      <c r="H403" s="135"/>
      <c r="I403" s="135"/>
      <c r="L403" s="135"/>
      <c r="O403" s="135"/>
      <c r="Q403" s="135"/>
      <c r="R403" s="135"/>
    </row>
    <row r="404" spans="8:18" x14ac:dyDescent="0.25">
      <c r="H404" s="135"/>
      <c r="I404" s="135"/>
      <c r="L404" s="135"/>
      <c r="O404" s="135"/>
      <c r="Q404" s="135"/>
      <c r="R404" s="135"/>
    </row>
    <row r="405" spans="8:18" x14ac:dyDescent="0.25">
      <c r="H405" s="135"/>
      <c r="I405" s="135"/>
      <c r="L405" s="135"/>
      <c r="O405" s="135"/>
      <c r="Q405" s="135"/>
      <c r="R405" s="135"/>
    </row>
    <row r="406" spans="8:18" x14ac:dyDescent="0.25">
      <c r="H406" s="135"/>
      <c r="I406" s="135"/>
      <c r="L406" s="135"/>
      <c r="O406" s="135"/>
      <c r="Q406" s="135"/>
      <c r="R406" s="135"/>
    </row>
    <row r="407" spans="8:18" x14ac:dyDescent="0.25">
      <c r="H407" s="135"/>
      <c r="I407" s="135"/>
      <c r="L407" s="135"/>
      <c r="O407" s="135"/>
      <c r="Q407" s="135"/>
      <c r="R407" s="135"/>
    </row>
    <row r="408" spans="8:18" x14ac:dyDescent="0.25">
      <c r="H408" s="135"/>
      <c r="I408" s="135"/>
      <c r="L408" s="135"/>
      <c r="O408" s="135"/>
      <c r="Q408" s="135"/>
      <c r="R408" s="135"/>
    </row>
    <row r="409" spans="8:18" x14ac:dyDescent="0.25">
      <c r="H409" s="135"/>
      <c r="I409" s="135"/>
      <c r="L409" s="135"/>
      <c r="O409" s="135"/>
      <c r="Q409" s="135"/>
      <c r="R409" s="135"/>
    </row>
    <row r="410" spans="8:18" x14ac:dyDescent="0.25">
      <c r="H410" s="135"/>
      <c r="I410" s="135"/>
      <c r="L410" s="135"/>
      <c r="O410" s="135"/>
      <c r="Q410" s="135"/>
      <c r="R410" s="135"/>
    </row>
    <row r="411" spans="8:18" x14ac:dyDescent="0.25">
      <c r="H411" s="135"/>
      <c r="I411" s="135"/>
      <c r="L411" s="135"/>
      <c r="O411" s="135"/>
      <c r="Q411" s="135"/>
      <c r="R411" s="135"/>
    </row>
    <row r="412" spans="8:18" x14ac:dyDescent="0.25">
      <c r="H412" s="135"/>
      <c r="I412" s="135"/>
      <c r="L412" s="135"/>
      <c r="O412" s="135"/>
      <c r="Q412" s="135"/>
      <c r="R412" s="135"/>
    </row>
    <row r="413" spans="8:18" x14ac:dyDescent="0.25">
      <c r="H413" s="135"/>
      <c r="I413" s="135"/>
      <c r="L413" s="135"/>
      <c r="O413" s="135"/>
      <c r="Q413" s="135"/>
      <c r="R413" s="135"/>
    </row>
    <row r="414" spans="8:18" x14ac:dyDescent="0.25">
      <c r="H414" s="135"/>
      <c r="I414" s="135"/>
      <c r="L414" s="135"/>
      <c r="O414" s="135"/>
      <c r="Q414" s="135"/>
      <c r="R414" s="135"/>
    </row>
    <row r="415" spans="8:18" x14ac:dyDescent="0.25">
      <c r="H415" s="135"/>
      <c r="I415" s="135"/>
      <c r="L415" s="135"/>
      <c r="O415" s="135"/>
      <c r="Q415" s="135"/>
      <c r="R415" s="135"/>
    </row>
    <row r="416" spans="8:18" x14ac:dyDescent="0.25">
      <c r="H416" s="135"/>
      <c r="I416" s="135"/>
      <c r="L416" s="135"/>
      <c r="O416" s="135"/>
      <c r="Q416" s="135"/>
      <c r="R416" s="135"/>
    </row>
    <row r="417" spans="8:18" x14ac:dyDescent="0.25">
      <c r="H417" s="135"/>
      <c r="I417" s="135"/>
      <c r="L417" s="135"/>
      <c r="O417" s="135"/>
      <c r="Q417" s="135"/>
      <c r="R417" s="135"/>
    </row>
    <row r="418" spans="8:18" x14ac:dyDescent="0.25">
      <c r="H418" s="135"/>
      <c r="I418" s="135"/>
      <c r="L418" s="135"/>
      <c r="O418" s="135"/>
      <c r="Q418" s="135"/>
      <c r="R418" s="135"/>
    </row>
    <row r="419" spans="8:18" x14ac:dyDescent="0.25">
      <c r="H419" s="135"/>
      <c r="I419" s="135"/>
      <c r="L419" s="135"/>
      <c r="O419" s="135"/>
      <c r="Q419" s="135"/>
      <c r="R419" s="135"/>
    </row>
    <row r="420" spans="8:18" x14ac:dyDescent="0.25">
      <c r="H420" s="135"/>
      <c r="I420" s="135"/>
      <c r="L420" s="135"/>
      <c r="O420" s="135"/>
      <c r="Q420" s="135"/>
      <c r="R420" s="135"/>
    </row>
    <row r="421" spans="8:18" x14ac:dyDescent="0.25">
      <c r="H421" s="135"/>
      <c r="I421" s="135"/>
      <c r="L421" s="135"/>
      <c r="O421" s="135"/>
      <c r="Q421" s="135"/>
      <c r="R421" s="135"/>
    </row>
    <row r="422" spans="8:18" x14ac:dyDescent="0.25">
      <c r="H422" s="135"/>
      <c r="I422" s="135"/>
      <c r="L422" s="135"/>
      <c r="O422" s="135"/>
      <c r="Q422" s="135"/>
      <c r="R422" s="135"/>
    </row>
    <row r="423" spans="8:18" x14ac:dyDescent="0.25">
      <c r="H423" s="135"/>
      <c r="I423" s="135"/>
      <c r="L423" s="135"/>
      <c r="O423" s="135"/>
      <c r="Q423" s="135"/>
      <c r="R423" s="135"/>
    </row>
    <row r="424" spans="8:18" x14ac:dyDescent="0.25">
      <c r="H424" s="135"/>
      <c r="I424" s="135"/>
      <c r="L424" s="135"/>
      <c r="O424" s="135"/>
      <c r="Q424" s="135"/>
      <c r="R424" s="135"/>
    </row>
    <row r="425" spans="8:18" x14ac:dyDescent="0.25">
      <c r="H425" s="135"/>
      <c r="I425" s="135"/>
      <c r="L425" s="135"/>
      <c r="O425" s="135"/>
      <c r="Q425" s="135"/>
      <c r="R425" s="135"/>
    </row>
    <row r="426" spans="8:18" x14ac:dyDescent="0.25">
      <c r="H426" s="135"/>
      <c r="I426" s="135"/>
      <c r="L426" s="135"/>
      <c r="O426" s="135"/>
      <c r="Q426" s="135"/>
      <c r="R426" s="135"/>
    </row>
    <row r="427" spans="8:18" x14ac:dyDescent="0.25">
      <c r="H427" s="135"/>
      <c r="I427" s="135"/>
      <c r="L427" s="135"/>
      <c r="O427" s="135"/>
      <c r="Q427" s="135"/>
      <c r="R427" s="135"/>
    </row>
    <row r="428" spans="8:18" x14ac:dyDescent="0.25">
      <c r="H428" s="135"/>
      <c r="I428" s="135"/>
      <c r="L428" s="135"/>
      <c r="O428" s="135"/>
      <c r="Q428" s="135"/>
      <c r="R428" s="135"/>
    </row>
    <row r="429" spans="8:18" x14ac:dyDescent="0.25">
      <c r="H429" s="135"/>
      <c r="I429" s="135"/>
      <c r="L429" s="135"/>
      <c r="O429" s="135"/>
      <c r="Q429" s="135"/>
      <c r="R429" s="135"/>
    </row>
    <row r="430" spans="8:18" x14ac:dyDescent="0.25">
      <c r="H430" s="135"/>
      <c r="I430" s="135"/>
      <c r="L430" s="135"/>
      <c r="O430" s="135"/>
      <c r="Q430" s="135"/>
      <c r="R430" s="135"/>
    </row>
    <row r="431" spans="8:18" x14ac:dyDescent="0.25">
      <c r="H431" s="135"/>
      <c r="I431" s="135"/>
      <c r="L431" s="135"/>
      <c r="O431" s="135"/>
      <c r="Q431" s="135"/>
      <c r="R431" s="135"/>
    </row>
    <row r="432" spans="8:18" x14ac:dyDescent="0.25">
      <c r="H432" s="135"/>
      <c r="I432" s="135"/>
      <c r="L432" s="135"/>
      <c r="O432" s="135"/>
      <c r="Q432" s="135"/>
      <c r="R432" s="135"/>
    </row>
    <row r="433" spans="8:18" x14ac:dyDescent="0.25">
      <c r="H433" s="135"/>
      <c r="I433" s="135"/>
      <c r="L433" s="135"/>
      <c r="O433" s="135"/>
      <c r="Q433" s="135"/>
      <c r="R433" s="135"/>
    </row>
    <row r="434" spans="8:18" x14ac:dyDescent="0.25">
      <c r="H434" s="135"/>
      <c r="I434" s="135"/>
      <c r="L434" s="135"/>
      <c r="O434" s="135"/>
      <c r="Q434" s="135"/>
      <c r="R434" s="135"/>
    </row>
    <row r="435" spans="8:18" x14ac:dyDescent="0.25">
      <c r="H435" s="135"/>
      <c r="I435" s="135"/>
      <c r="L435" s="135"/>
      <c r="O435" s="135"/>
      <c r="Q435" s="135"/>
      <c r="R435" s="135"/>
    </row>
    <row r="436" spans="8:18" x14ac:dyDescent="0.25">
      <c r="H436" s="135"/>
      <c r="I436" s="135"/>
      <c r="L436" s="135"/>
      <c r="O436" s="135"/>
      <c r="Q436" s="135"/>
      <c r="R436" s="135"/>
    </row>
    <row r="437" spans="8:18" x14ac:dyDescent="0.25">
      <c r="H437" s="135"/>
      <c r="I437" s="135"/>
      <c r="L437" s="135"/>
      <c r="O437" s="135"/>
      <c r="Q437" s="135"/>
      <c r="R437" s="135"/>
    </row>
    <row r="438" spans="8:18" x14ac:dyDescent="0.25">
      <c r="H438" s="135"/>
      <c r="I438" s="135"/>
      <c r="L438" s="135"/>
      <c r="O438" s="135"/>
      <c r="Q438" s="135"/>
      <c r="R438" s="135"/>
    </row>
    <row r="439" spans="8:18" x14ac:dyDescent="0.25">
      <c r="H439" s="135"/>
      <c r="I439" s="135"/>
      <c r="L439" s="135"/>
      <c r="O439" s="135"/>
      <c r="Q439" s="135"/>
      <c r="R439" s="135"/>
    </row>
    <row r="440" spans="8:18" x14ac:dyDescent="0.25">
      <c r="H440" s="135"/>
      <c r="I440" s="135"/>
      <c r="L440" s="135"/>
      <c r="O440" s="135"/>
      <c r="Q440" s="135"/>
      <c r="R440" s="135"/>
    </row>
    <row r="441" spans="8:18" x14ac:dyDescent="0.25">
      <c r="H441" s="135"/>
      <c r="I441" s="135"/>
      <c r="L441" s="135"/>
      <c r="O441" s="135"/>
      <c r="Q441" s="135"/>
      <c r="R441" s="135"/>
    </row>
    <row r="442" spans="8:18" x14ac:dyDescent="0.25">
      <c r="H442" s="135"/>
      <c r="I442" s="135"/>
      <c r="L442" s="135"/>
      <c r="O442" s="135"/>
      <c r="Q442" s="135"/>
      <c r="R442" s="135"/>
    </row>
    <row r="443" spans="8:18" x14ac:dyDescent="0.25">
      <c r="H443" s="135"/>
      <c r="I443" s="135"/>
      <c r="L443" s="135"/>
      <c r="O443" s="135"/>
      <c r="Q443" s="135"/>
      <c r="R443" s="135"/>
    </row>
    <row r="444" spans="8:18" x14ac:dyDescent="0.25">
      <c r="H444" s="135"/>
      <c r="I444" s="135"/>
      <c r="L444" s="135"/>
      <c r="O444" s="135"/>
      <c r="Q444" s="135"/>
      <c r="R444" s="135"/>
    </row>
    <row r="445" spans="8:18" x14ac:dyDescent="0.25">
      <c r="H445" s="135"/>
      <c r="I445" s="135"/>
      <c r="L445" s="135"/>
      <c r="O445" s="135"/>
      <c r="Q445" s="135"/>
      <c r="R445" s="135"/>
    </row>
    <row r="446" spans="8:18" x14ac:dyDescent="0.25">
      <c r="H446" s="135"/>
      <c r="I446" s="135"/>
      <c r="L446" s="135"/>
      <c r="O446" s="135"/>
      <c r="Q446" s="135"/>
      <c r="R446" s="135"/>
    </row>
    <row r="447" spans="8:18" x14ac:dyDescent="0.25">
      <c r="H447" s="135"/>
      <c r="I447" s="135"/>
      <c r="L447" s="135"/>
      <c r="O447" s="135"/>
      <c r="Q447" s="135"/>
      <c r="R447" s="135"/>
    </row>
    <row r="448" spans="8:18" x14ac:dyDescent="0.25">
      <c r="H448" s="135"/>
      <c r="I448" s="135"/>
      <c r="L448" s="135"/>
      <c r="O448" s="135"/>
      <c r="Q448" s="135"/>
      <c r="R448" s="135"/>
    </row>
    <row r="449" spans="8:18" x14ac:dyDescent="0.25">
      <c r="H449" s="135"/>
      <c r="I449" s="135"/>
      <c r="L449" s="135"/>
      <c r="O449" s="135"/>
      <c r="Q449" s="135"/>
      <c r="R449" s="135"/>
    </row>
    <row r="450" spans="8:18" x14ac:dyDescent="0.25">
      <c r="H450" s="135"/>
      <c r="I450" s="135"/>
      <c r="L450" s="135"/>
      <c r="O450" s="135"/>
      <c r="Q450" s="135"/>
      <c r="R450" s="135"/>
    </row>
    <row r="451" spans="8:18" x14ac:dyDescent="0.25">
      <c r="H451" s="135"/>
      <c r="I451" s="135"/>
      <c r="L451" s="135"/>
      <c r="O451" s="135"/>
      <c r="Q451" s="135"/>
      <c r="R451" s="135"/>
    </row>
    <row r="452" spans="8:18" x14ac:dyDescent="0.25">
      <c r="H452" s="135"/>
      <c r="I452" s="135"/>
      <c r="L452" s="135"/>
      <c r="O452" s="135"/>
      <c r="Q452" s="135"/>
      <c r="R452" s="135"/>
    </row>
    <row r="453" spans="8:18" x14ac:dyDescent="0.25">
      <c r="H453" s="135"/>
      <c r="I453" s="135"/>
      <c r="L453" s="135"/>
      <c r="O453" s="135"/>
      <c r="Q453" s="135"/>
      <c r="R453" s="135"/>
    </row>
    <row r="454" spans="8:18" x14ac:dyDescent="0.25">
      <c r="H454" s="135"/>
      <c r="I454" s="135"/>
      <c r="L454" s="135"/>
      <c r="O454" s="135"/>
      <c r="Q454" s="135"/>
      <c r="R454" s="135"/>
    </row>
    <row r="455" spans="8:18" x14ac:dyDescent="0.25">
      <c r="H455" s="135"/>
      <c r="I455" s="135"/>
      <c r="L455" s="135"/>
      <c r="O455" s="135"/>
      <c r="Q455" s="135"/>
      <c r="R455" s="135"/>
    </row>
    <row r="456" spans="8:18" x14ac:dyDescent="0.25">
      <c r="H456" s="135"/>
      <c r="I456" s="135"/>
      <c r="L456" s="135"/>
      <c r="O456" s="135"/>
      <c r="Q456" s="135"/>
      <c r="R456" s="135"/>
    </row>
    <row r="457" spans="8:18" x14ac:dyDescent="0.25">
      <c r="H457" s="135"/>
      <c r="I457" s="135"/>
      <c r="L457" s="135"/>
      <c r="O457" s="135"/>
      <c r="Q457" s="135"/>
      <c r="R457" s="135"/>
    </row>
    <row r="458" spans="8:18" x14ac:dyDescent="0.25">
      <c r="H458" s="135"/>
      <c r="I458" s="135"/>
      <c r="L458" s="135"/>
      <c r="O458" s="135"/>
      <c r="Q458" s="135"/>
      <c r="R458" s="135"/>
    </row>
    <row r="459" spans="8:18" x14ac:dyDescent="0.25">
      <c r="H459" s="135"/>
      <c r="I459" s="135"/>
      <c r="L459" s="135"/>
      <c r="O459" s="135"/>
      <c r="Q459" s="135"/>
      <c r="R459" s="135"/>
    </row>
    <row r="460" spans="8:18" x14ac:dyDescent="0.25">
      <c r="H460" s="135"/>
      <c r="I460" s="135"/>
      <c r="L460" s="135"/>
      <c r="O460" s="135"/>
      <c r="Q460" s="135"/>
      <c r="R460" s="135"/>
    </row>
    <row r="461" spans="8:18" x14ac:dyDescent="0.25">
      <c r="H461" s="135"/>
      <c r="I461" s="135"/>
      <c r="L461" s="135"/>
      <c r="O461" s="135"/>
      <c r="Q461" s="135"/>
      <c r="R461" s="135"/>
    </row>
    <row r="462" spans="8:18" x14ac:dyDescent="0.25">
      <c r="H462" s="135"/>
      <c r="I462" s="135"/>
      <c r="L462" s="135"/>
      <c r="O462" s="135"/>
      <c r="Q462" s="135"/>
      <c r="R462" s="135"/>
    </row>
    <row r="463" spans="8:18" x14ac:dyDescent="0.25">
      <c r="H463" s="135"/>
      <c r="I463" s="135"/>
      <c r="L463" s="135"/>
      <c r="O463" s="135"/>
      <c r="Q463" s="135"/>
      <c r="R463" s="135"/>
    </row>
    <row r="464" spans="8:18" x14ac:dyDescent="0.25">
      <c r="H464" s="135"/>
      <c r="I464" s="135"/>
      <c r="L464" s="135"/>
      <c r="O464" s="135"/>
      <c r="Q464" s="135"/>
      <c r="R464" s="135"/>
    </row>
    <row r="465" spans="8:18" x14ac:dyDescent="0.25">
      <c r="H465" s="135"/>
      <c r="I465" s="135"/>
      <c r="L465" s="135"/>
      <c r="O465" s="135"/>
      <c r="Q465" s="135"/>
      <c r="R465" s="135"/>
    </row>
    <row r="466" spans="8:18" x14ac:dyDescent="0.25">
      <c r="H466" s="135"/>
      <c r="I466" s="135"/>
      <c r="L466" s="135"/>
      <c r="O466" s="135"/>
      <c r="Q466" s="135"/>
      <c r="R466" s="135"/>
    </row>
    <row r="467" spans="8:18" x14ac:dyDescent="0.25">
      <c r="H467" s="135"/>
      <c r="I467" s="135"/>
      <c r="L467" s="135"/>
      <c r="O467" s="135"/>
      <c r="Q467" s="135"/>
      <c r="R467" s="135"/>
    </row>
    <row r="468" spans="8:18" x14ac:dyDescent="0.25">
      <c r="H468" s="135"/>
      <c r="I468" s="135"/>
      <c r="L468" s="135"/>
      <c r="O468" s="135"/>
      <c r="Q468" s="135"/>
      <c r="R468" s="135"/>
    </row>
    <row r="469" spans="8:18" x14ac:dyDescent="0.25">
      <c r="H469" s="135"/>
      <c r="I469" s="135"/>
      <c r="L469" s="135"/>
      <c r="O469" s="135"/>
      <c r="Q469" s="135"/>
      <c r="R469" s="135"/>
    </row>
    <row r="470" spans="8:18" x14ac:dyDescent="0.25">
      <c r="H470" s="135"/>
      <c r="I470" s="135"/>
      <c r="L470" s="135"/>
      <c r="O470" s="135"/>
      <c r="Q470" s="135"/>
      <c r="R470" s="135"/>
    </row>
    <row r="471" spans="8:18" x14ac:dyDescent="0.25">
      <c r="H471" s="135"/>
      <c r="I471" s="135"/>
      <c r="L471" s="135"/>
      <c r="O471" s="135"/>
      <c r="Q471" s="135"/>
      <c r="R471" s="135"/>
    </row>
    <row r="472" spans="8:18" x14ac:dyDescent="0.25">
      <c r="H472" s="135"/>
      <c r="I472" s="135"/>
      <c r="L472" s="135"/>
      <c r="O472" s="135"/>
      <c r="Q472" s="135"/>
      <c r="R472" s="135"/>
    </row>
    <row r="473" spans="8:18" x14ac:dyDescent="0.25">
      <c r="H473" s="135"/>
      <c r="I473" s="135"/>
      <c r="L473" s="135"/>
      <c r="O473" s="135"/>
      <c r="Q473" s="135"/>
      <c r="R473" s="135"/>
    </row>
    <row r="474" spans="8:18" x14ac:dyDescent="0.25">
      <c r="H474" s="135"/>
      <c r="I474" s="135"/>
      <c r="L474" s="135"/>
      <c r="O474" s="135"/>
      <c r="Q474" s="135"/>
      <c r="R474" s="135"/>
    </row>
    <row r="475" spans="8:18" x14ac:dyDescent="0.25">
      <c r="H475" s="135"/>
      <c r="I475" s="135"/>
      <c r="L475" s="135"/>
      <c r="O475" s="135"/>
      <c r="Q475" s="135"/>
      <c r="R475" s="135"/>
    </row>
    <row r="476" spans="8:18" x14ac:dyDescent="0.25">
      <c r="H476" s="135"/>
      <c r="I476" s="135"/>
      <c r="L476" s="135"/>
      <c r="O476" s="135"/>
      <c r="Q476" s="135"/>
      <c r="R476" s="135"/>
    </row>
    <row r="477" spans="8:18" x14ac:dyDescent="0.25">
      <c r="H477" s="135"/>
      <c r="I477" s="135"/>
      <c r="L477" s="135"/>
      <c r="O477" s="135"/>
      <c r="Q477" s="135"/>
      <c r="R477" s="135"/>
    </row>
    <row r="478" spans="8:18" x14ac:dyDescent="0.25">
      <c r="H478" s="135"/>
      <c r="I478" s="135"/>
      <c r="L478" s="135"/>
      <c r="O478" s="135"/>
      <c r="Q478" s="135"/>
      <c r="R478" s="135"/>
    </row>
    <row r="479" spans="8:18" x14ac:dyDescent="0.25">
      <c r="H479" s="135"/>
      <c r="I479" s="135"/>
      <c r="L479" s="135"/>
      <c r="O479" s="135"/>
      <c r="Q479" s="135"/>
      <c r="R479" s="135"/>
    </row>
    <row r="480" spans="8:18" x14ac:dyDescent="0.25">
      <c r="H480" s="135"/>
      <c r="I480" s="135"/>
      <c r="L480" s="135"/>
      <c r="O480" s="135"/>
      <c r="Q480" s="135"/>
      <c r="R480" s="135"/>
    </row>
    <row r="481" spans="8:18" x14ac:dyDescent="0.25">
      <c r="H481" s="135"/>
      <c r="I481" s="135"/>
      <c r="L481" s="135"/>
      <c r="O481" s="135"/>
      <c r="Q481" s="135"/>
      <c r="R481" s="135"/>
    </row>
    <row r="482" spans="8:18" x14ac:dyDescent="0.25">
      <c r="H482" s="135"/>
      <c r="I482" s="135"/>
      <c r="L482" s="135"/>
      <c r="O482" s="135"/>
      <c r="Q482" s="135"/>
      <c r="R482" s="135"/>
    </row>
    <row r="483" spans="8:18" x14ac:dyDescent="0.25">
      <c r="H483" s="135"/>
      <c r="I483" s="135"/>
      <c r="L483" s="135"/>
      <c r="O483" s="135"/>
      <c r="Q483" s="135"/>
      <c r="R483" s="135"/>
    </row>
    <row r="484" spans="8:18" x14ac:dyDescent="0.25">
      <c r="H484" s="135"/>
      <c r="I484" s="135"/>
      <c r="L484" s="135"/>
      <c r="O484" s="135"/>
      <c r="Q484" s="135"/>
      <c r="R484" s="135"/>
    </row>
    <row r="485" spans="8:18" x14ac:dyDescent="0.25">
      <c r="H485" s="135"/>
      <c r="I485" s="135"/>
      <c r="L485" s="135"/>
      <c r="O485" s="135"/>
      <c r="Q485" s="135"/>
      <c r="R485" s="135"/>
    </row>
    <row r="486" spans="8:18" x14ac:dyDescent="0.25">
      <c r="H486" s="135"/>
      <c r="I486" s="135"/>
      <c r="L486" s="135"/>
      <c r="O486" s="135"/>
      <c r="Q486" s="135"/>
      <c r="R486" s="135"/>
    </row>
    <row r="487" spans="8:18" x14ac:dyDescent="0.25">
      <c r="H487" s="135"/>
      <c r="I487" s="135"/>
      <c r="L487" s="135"/>
      <c r="O487" s="135"/>
      <c r="Q487" s="135"/>
      <c r="R487" s="135"/>
    </row>
    <row r="488" spans="8:18" x14ac:dyDescent="0.25">
      <c r="H488" s="135"/>
      <c r="I488" s="135"/>
      <c r="L488" s="135"/>
      <c r="O488" s="135"/>
      <c r="Q488" s="135"/>
      <c r="R488" s="135"/>
    </row>
    <row r="489" spans="8:18" x14ac:dyDescent="0.25">
      <c r="H489" s="135"/>
      <c r="I489" s="135"/>
      <c r="L489" s="135"/>
      <c r="O489" s="135"/>
      <c r="Q489" s="135"/>
      <c r="R489" s="135"/>
    </row>
    <row r="490" spans="8:18" x14ac:dyDescent="0.25">
      <c r="H490" s="135"/>
      <c r="I490" s="135"/>
      <c r="L490" s="135"/>
      <c r="O490" s="135"/>
      <c r="Q490" s="135"/>
      <c r="R490" s="135"/>
    </row>
    <row r="491" spans="8:18" x14ac:dyDescent="0.25">
      <c r="H491" s="135"/>
      <c r="I491" s="135"/>
      <c r="L491" s="135"/>
      <c r="O491" s="135"/>
      <c r="Q491" s="135"/>
      <c r="R491" s="135"/>
    </row>
    <row r="492" spans="8:18" x14ac:dyDescent="0.25">
      <c r="H492" s="135"/>
      <c r="I492" s="135"/>
      <c r="L492" s="135"/>
      <c r="O492" s="135"/>
      <c r="Q492" s="135"/>
      <c r="R492" s="135"/>
    </row>
    <row r="493" spans="8:18" x14ac:dyDescent="0.25">
      <c r="H493" s="135"/>
      <c r="I493" s="135"/>
      <c r="L493" s="135"/>
      <c r="O493" s="135"/>
      <c r="Q493" s="135"/>
      <c r="R493" s="135"/>
    </row>
    <row r="494" spans="8:18" x14ac:dyDescent="0.25">
      <c r="H494" s="135"/>
      <c r="I494" s="135"/>
      <c r="L494" s="135"/>
      <c r="O494" s="135"/>
      <c r="Q494" s="135"/>
      <c r="R494" s="135"/>
    </row>
    <row r="495" spans="8:18" x14ac:dyDescent="0.25">
      <c r="H495" s="135"/>
      <c r="I495" s="135"/>
      <c r="L495" s="135"/>
      <c r="O495" s="135"/>
      <c r="Q495" s="135"/>
      <c r="R495" s="135"/>
    </row>
    <row r="496" spans="8:18" x14ac:dyDescent="0.25">
      <c r="H496" s="135"/>
      <c r="I496" s="135"/>
      <c r="L496" s="135"/>
      <c r="O496" s="135"/>
      <c r="Q496" s="135"/>
      <c r="R496" s="135"/>
    </row>
    <row r="497" spans="8:18" x14ac:dyDescent="0.25">
      <c r="H497" s="135"/>
      <c r="I497" s="135"/>
      <c r="L497" s="135"/>
      <c r="O497" s="135"/>
      <c r="Q497" s="135"/>
      <c r="R497" s="135"/>
    </row>
    <row r="498" spans="8:18" x14ac:dyDescent="0.25">
      <c r="H498" s="135"/>
      <c r="I498" s="135"/>
      <c r="L498" s="135"/>
      <c r="O498" s="135"/>
      <c r="Q498" s="135"/>
      <c r="R498" s="135"/>
    </row>
    <row r="499" spans="8:18" x14ac:dyDescent="0.25">
      <c r="H499" s="135"/>
      <c r="I499" s="135"/>
      <c r="L499" s="135"/>
      <c r="O499" s="135"/>
      <c r="Q499" s="135"/>
      <c r="R499" s="135"/>
    </row>
    <row r="500" spans="8:18" x14ac:dyDescent="0.25">
      <c r="H500" s="135"/>
      <c r="I500" s="135"/>
      <c r="L500" s="135"/>
      <c r="O500" s="135"/>
      <c r="Q500" s="135"/>
      <c r="R500" s="135"/>
    </row>
    <row r="501" spans="8:18" x14ac:dyDescent="0.25">
      <c r="H501" s="135"/>
      <c r="I501" s="135"/>
      <c r="L501" s="135"/>
      <c r="O501" s="135"/>
      <c r="Q501" s="135"/>
      <c r="R501" s="135"/>
    </row>
    <row r="502" spans="8:18" x14ac:dyDescent="0.25">
      <c r="H502" s="135"/>
      <c r="I502" s="135"/>
      <c r="L502" s="135"/>
      <c r="O502" s="135"/>
      <c r="Q502" s="135"/>
      <c r="R502" s="135"/>
    </row>
    <row r="503" spans="8:18" x14ac:dyDescent="0.25">
      <c r="H503" s="135"/>
      <c r="I503" s="135"/>
      <c r="L503" s="135"/>
      <c r="O503" s="135"/>
      <c r="Q503" s="135"/>
      <c r="R503" s="135"/>
    </row>
    <row r="504" spans="8:18" x14ac:dyDescent="0.25">
      <c r="H504" s="135"/>
      <c r="I504" s="135"/>
      <c r="L504" s="135"/>
      <c r="O504" s="135"/>
      <c r="Q504" s="135"/>
      <c r="R504" s="135"/>
    </row>
    <row r="505" spans="8:18" x14ac:dyDescent="0.25">
      <c r="H505" s="135"/>
      <c r="I505" s="135"/>
      <c r="L505" s="135"/>
      <c r="O505" s="135"/>
      <c r="Q505" s="135"/>
      <c r="R505" s="135"/>
    </row>
    <row r="506" spans="8:18" x14ac:dyDescent="0.25">
      <c r="H506" s="135"/>
      <c r="I506" s="135"/>
      <c r="L506" s="135"/>
      <c r="O506" s="135"/>
      <c r="Q506" s="135"/>
      <c r="R506" s="135"/>
    </row>
    <row r="507" spans="8:18" x14ac:dyDescent="0.25">
      <c r="H507" s="135"/>
      <c r="I507" s="135"/>
      <c r="L507" s="135"/>
      <c r="O507" s="135"/>
      <c r="Q507" s="135"/>
      <c r="R507" s="135"/>
    </row>
    <row r="508" spans="8:18" x14ac:dyDescent="0.25">
      <c r="H508" s="135"/>
      <c r="I508" s="135"/>
      <c r="L508" s="135"/>
      <c r="O508" s="135"/>
      <c r="Q508" s="135"/>
      <c r="R508" s="135"/>
    </row>
    <row r="509" spans="8:18" x14ac:dyDescent="0.25">
      <c r="H509" s="135"/>
      <c r="I509" s="135"/>
      <c r="L509" s="135"/>
      <c r="O509" s="135"/>
      <c r="Q509" s="135"/>
      <c r="R509" s="135"/>
    </row>
    <row r="510" spans="8:18" x14ac:dyDescent="0.25">
      <c r="H510" s="135"/>
      <c r="I510" s="135"/>
      <c r="L510" s="135"/>
      <c r="O510" s="135"/>
      <c r="Q510" s="135"/>
      <c r="R510" s="135"/>
    </row>
    <row r="511" spans="8:18" x14ac:dyDescent="0.25">
      <c r="H511" s="135"/>
      <c r="I511" s="135"/>
      <c r="L511" s="135"/>
      <c r="O511" s="135"/>
      <c r="Q511" s="135"/>
      <c r="R511" s="135"/>
    </row>
    <row r="512" spans="8:18" x14ac:dyDescent="0.25">
      <c r="H512" s="135"/>
      <c r="I512" s="135"/>
      <c r="L512" s="135"/>
      <c r="O512" s="135"/>
      <c r="Q512" s="135"/>
      <c r="R512" s="135"/>
    </row>
    <row r="513" spans="8:18" x14ac:dyDescent="0.25">
      <c r="H513" s="135"/>
      <c r="I513" s="135"/>
      <c r="L513" s="135"/>
      <c r="O513" s="135"/>
      <c r="Q513" s="135"/>
      <c r="R513" s="135"/>
    </row>
    <row r="514" spans="8:18" x14ac:dyDescent="0.25">
      <c r="H514" s="135"/>
      <c r="I514" s="135"/>
      <c r="L514" s="135"/>
      <c r="O514" s="135"/>
      <c r="Q514" s="135"/>
      <c r="R514" s="135"/>
    </row>
    <row r="515" spans="8:18" x14ac:dyDescent="0.25">
      <c r="H515" s="135"/>
      <c r="I515" s="135"/>
      <c r="L515" s="135"/>
      <c r="O515" s="135"/>
      <c r="Q515" s="135"/>
      <c r="R515" s="135"/>
    </row>
    <row r="516" spans="8:18" x14ac:dyDescent="0.25">
      <c r="H516" s="135"/>
      <c r="I516" s="135"/>
      <c r="L516" s="135"/>
      <c r="O516" s="135"/>
      <c r="Q516" s="135"/>
      <c r="R516" s="135"/>
    </row>
    <row r="517" spans="8:18" x14ac:dyDescent="0.25">
      <c r="H517" s="135"/>
      <c r="I517" s="135"/>
      <c r="L517" s="135"/>
      <c r="O517" s="135"/>
      <c r="Q517" s="135"/>
      <c r="R517" s="135"/>
    </row>
    <row r="518" spans="8:18" x14ac:dyDescent="0.25">
      <c r="H518" s="135"/>
      <c r="I518" s="135"/>
      <c r="L518" s="135"/>
      <c r="O518" s="135"/>
      <c r="Q518" s="135"/>
      <c r="R518" s="135"/>
    </row>
    <row r="519" spans="8:18" x14ac:dyDescent="0.25">
      <c r="H519" s="135"/>
      <c r="I519" s="135"/>
      <c r="L519" s="135"/>
      <c r="O519" s="135"/>
      <c r="Q519" s="135"/>
      <c r="R519" s="135"/>
    </row>
    <row r="520" spans="8:18" x14ac:dyDescent="0.25">
      <c r="H520" s="135"/>
      <c r="I520" s="135"/>
      <c r="L520" s="135"/>
      <c r="O520" s="135"/>
      <c r="Q520" s="135"/>
      <c r="R520" s="135"/>
    </row>
    <row r="521" spans="8:18" x14ac:dyDescent="0.25">
      <c r="H521" s="135"/>
      <c r="I521" s="135"/>
      <c r="L521" s="135"/>
      <c r="O521" s="135"/>
      <c r="Q521" s="135"/>
      <c r="R521" s="135"/>
    </row>
    <row r="522" spans="8:18" x14ac:dyDescent="0.25">
      <c r="H522" s="135"/>
      <c r="I522" s="135"/>
      <c r="L522" s="135"/>
      <c r="O522" s="135"/>
      <c r="Q522" s="135"/>
      <c r="R522" s="135"/>
    </row>
    <row r="523" spans="8:18" x14ac:dyDescent="0.25">
      <c r="H523" s="135"/>
      <c r="I523" s="135"/>
      <c r="L523" s="135"/>
      <c r="O523" s="135"/>
      <c r="Q523" s="135"/>
      <c r="R523" s="135"/>
    </row>
    <row r="524" spans="8:18" x14ac:dyDescent="0.25">
      <c r="H524" s="135"/>
      <c r="I524" s="135"/>
      <c r="L524" s="135"/>
      <c r="O524" s="135"/>
      <c r="Q524" s="135"/>
      <c r="R524" s="135"/>
    </row>
    <row r="525" spans="8:18" x14ac:dyDescent="0.25">
      <c r="H525" s="135"/>
      <c r="I525" s="135"/>
      <c r="L525" s="135"/>
      <c r="O525" s="135"/>
      <c r="Q525" s="135"/>
      <c r="R525" s="135"/>
    </row>
    <row r="526" spans="8:18" x14ac:dyDescent="0.25">
      <c r="H526" s="135"/>
      <c r="I526" s="135"/>
      <c r="L526" s="135"/>
      <c r="O526" s="135"/>
      <c r="Q526" s="135"/>
      <c r="R526" s="135"/>
    </row>
    <row r="527" spans="8:18" x14ac:dyDescent="0.25">
      <c r="H527" s="135"/>
      <c r="I527" s="135"/>
      <c r="L527" s="135"/>
      <c r="O527" s="135"/>
      <c r="Q527" s="135"/>
      <c r="R527" s="135"/>
    </row>
    <row r="528" spans="8:18" x14ac:dyDescent="0.25">
      <c r="H528" s="135"/>
      <c r="I528" s="135"/>
      <c r="L528" s="135"/>
      <c r="O528" s="135"/>
      <c r="Q528" s="135"/>
      <c r="R528" s="135"/>
    </row>
    <row r="529" spans="8:18" x14ac:dyDescent="0.25">
      <c r="H529" s="135"/>
      <c r="I529" s="135"/>
      <c r="L529" s="135"/>
      <c r="O529" s="135"/>
      <c r="Q529" s="135"/>
      <c r="R529" s="135"/>
    </row>
    <row r="530" spans="8:18" x14ac:dyDescent="0.25">
      <c r="H530" s="135"/>
      <c r="I530" s="135"/>
      <c r="L530" s="135"/>
      <c r="O530" s="135"/>
      <c r="Q530" s="135"/>
      <c r="R530" s="135"/>
    </row>
    <row r="531" spans="8:18" x14ac:dyDescent="0.25">
      <c r="H531" s="135"/>
      <c r="I531" s="135"/>
      <c r="L531" s="135"/>
      <c r="O531" s="135"/>
      <c r="Q531" s="135"/>
      <c r="R531" s="135"/>
    </row>
    <row r="532" spans="8:18" x14ac:dyDescent="0.25">
      <c r="H532" s="135"/>
      <c r="I532" s="135"/>
      <c r="L532" s="135"/>
      <c r="O532" s="135"/>
      <c r="Q532" s="135"/>
      <c r="R532" s="135"/>
    </row>
    <row r="533" spans="8:18" x14ac:dyDescent="0.25">
      <c r="H533" s="135"/>
      <c r="I533" s="135"/>
      <c r="L533" s="135"/>
      <c r="O533" s="135"/>
      <c r="Q533" s="135"/>
      <c r="R533" s="135"/>
    </row>
    <row r="534" spans="8:18" x14ac:dyDescent="0.25">
      <c r="H534" s="135"/>
      <c r="I534" s="135"/>
      <c r="L534" s="135"/>
      <c r="O534" s="135"/>
      <c r="Q534" s="135"/>
      <c r="R534" s="135"/>
    </row>
    <row r="535" spans="8:18" x14ac:dyDescent="0.25">
      <c r="H535" s="135"/>
      <c r="I535" s="135"/>
      <c r="L535" s="135"/>
      <c r="O535" s="135"/>
      <c r="Q535" s="135"/>
      <c r="R535" s="135"/>
    </row>
    <row r="536" spans="8:18" x14ac:dyDescent="0.25">
      <c r="H536" s="135"/>
      <c r="I536" s="135"/>
      <c r="L536" s="135"/>
      <c r="O536" s="135"/>
      <c r="Q536" s="135"/>
      <c r="R536" s="135"/>
    </row>
    <row r="537" spans="8:18" x14ac:dyDescent="0.25">
      <c r="H537" s="135"/>
      <c r="I537" s="135"/>
      <c r="L537" s="135"/>
      <c r="O537" s="135"/>
      <c r="Q537" s="135"/>
      <c r="R537" s="135"/>
    </row>
    <row r="538" spans="8:18" x14ac:dyDescent="0.25">
      <c r="H538" s="135"/>
      <c r="I538" s="135"/>
      <c r="L538" s="135"/>
      <c r="O538" s="135"/>
      <c r="Q538" s="135"/>
      <c r="R538" s="135"/>
    </row>
    <row r="539" spans="8:18" x14ac:dyDescent="0.25">
      <c r="H539" s="135"/>
      <c r="I539" s="135"/>
      <c r="L539" s="135"/>
      <c r="O539" s="135"/>
      <c r="Q539" s="135"/>
      <c r="R539" s="135"/>
    </row>
    <row r="540" spans="8:18" x14ac:dyDescent="0.25">
      <c r="H540" s="135"/>
      <c r="I540" s="135"/>
      <c r="L540" s="135"/>
      <c r="O540" s="135"/>
      <c r="Q540" s="135"/>
      <c r="R540" s="135"/>
    </row>
    <row r="541" spans="8:18" x14ac:dyDescent="0.25">
      <c r="H541" s="135"/>
      <c r="I541" s="135"/>
      <c r="L541" s="135"/>
      <c r="O541" s="135"/>
      <c r="Q541" s="135"/>
      <c r="R541" s="135"/>
    </row>
    <row r="542" spans="8:18" x14ac:dyDescent="0.25">
      <c r="H542" s="135"/>
      <c r="I542" s="135"/>
      <c r="L542" s="135"/>
      <c r="O542" s="135"/>
      <c r="Q542" s="135"/>
      <c r="R542" s="135"/>
    </row>
    <row r="543" spans="8:18" x14ac:dyDescent="0.25">
      <c r="H543" s="135"/>
      <c r="I543" s="135"/>
      <c r="L543" s="135"/>
      <c r="O543" s="135"/>
      <c r="Q543" s="135"/>
      <c r="R543" s="135"/>
    </row>
    <row r="544" spans="8:18" x14ac:dyDescent="0.25">
      <c r="H544" s="135"/>
      <c r="I544" s="135"/>
      <c r="L544" s="135"/>
      <c r="O544" s="135"/>
      <c r="Q544" s="135"/>
      <c r="R544" s="135"/>
    </row>
    <row r="545" spans="8:18" x14ac:dyDescent="0.25">
      <c r="H545" s="135"/>
      <c r="I545" s="135"/>
      <c r="L545" s="135"/>
      <c r="O545" s="135"/>
      <c r="Q545" s="135"/>
      <c r="R545" s="135"/>
    </row>
    <row r="546" spans="8:18" x14ac:dyDescent="0.25">
      <c r="H546" s="135"/>
      <c r="I546" s="135"/>
      <c r="L546" s="135"/>
      <c r="O546" s="135"/>
      <c r="Q546" s="135"/>
      <c r="R546" s="135"/>
    </row>
    <row r="547" spans="8:18" x14ac:dyDescent="0.25">
      <c r="H547" s="135"/>
      <c r="I547" s="135"/>
      <c r="L547" s="135"/>
      <c r="O547" s="135"/>
      <c r="Q547" s="135"/>
      <c r="R547" s="135"/>
    </row>
    <row r="548" spans="8:18" x14ac:dyDescent="0.25">
      <c r="H548" s="135"/>
      <c r="I548" s="135"/>
      <c r="L548" s="135"/>
      <c r="O548" s="135"/>
      <c r="Q548" s="135"/>
      <c r="R548" s="135"/>
    </row>
    <row r="549" spans="8:18" x14ac:dyDescent="0.25">
      <c r="H549" s="135"/>
      <c r="I549" s="135"/>
      <c r="L549" s="135"/>
      <c r="O549" s="135"/>
      <c r="Q549" s="135"/>
      <c r="R549" s="135"/>
    </row>
    <row r="550" spans="8:18" x14ac:dyDescent="0.25">
      <c r="H550" s="135"/>
      <c r="I550" s="135"/>
      <c r="L550" s="135"/>
      <c r="O550" s="135"/>
      <c r="Q550" s="135"/>
      <c r="R550" s="135"/>
    </row>
    <row r="551" spans="8:18" x14ac:dyDescent="0.25">
      <c r="H551" s="135"/>
      <c r="I551" s="135"/>
      <c r="L551" s="135"/>
      <c r="O551" s="135"/>
      <c r="Q551" s="135"/>
      <c r="R551" s="135"/>
    </row>
    <row r="552" spans="8:18" x14ac:dyDescent="0.25">
      <c r="H552" s="135"/>
      <c r="I552" s="135"/>
      <c r="L552" s="135"/>
      <c r="O552" s="135"/>
      <c r="Q552" s="135"/>
      <c r="R552" s="135"/>
    </row>
    <row r="553" spans="8:18" x14ac:dyDescent="0.25">
      <c r="H553" s="135"/>
      <c r="I553" s="135"/>
      <c r="L553" s="135"/>
      <c r="O553" s="135"/>
      <c r="Q553" s="135"/>
      <c r="R553" s="135"/>
    </row>
    <row r="554" spans="8:18" x14ac:dyDescent="0.25">
      <c r="H554" s="135"/>
      <c r="I554" s="135"/>
      <c r="L554" s="135"/>
      <c r="O554" s="135"/>
      <c r="Q554" s="135"/>
      <c r="R554" s="135"/>
    </row>
    <row r="555" spans="8:18" x14ac:dyDescent="0.25">
      <c r="H555" s="135"/>
      <c r="I555" s="135"/>
      <c r="L555" s="135"/>
      <c r="O555" s="135"/>
      <c r="Q555" s="135"/>
      <c r="R555" s="135"/>
    </row>
    <row r="556" spans="8:18" x14ac:dyDescent="0.25">
      <c r="H556" s="135"/>
      <c r="I556" s="135"/>
      <c r="L556" s="135"/>
      <c r="O556" s="135"/>
      <c r="Q556" s="135"/>
      <c r="R556" s="135"/>
    </row>
    <row r="557" spans="8:18" x14ac:dyDescent="0.25">
      <c r="H557" s="135"/>
      <c r="I557" s="135"/>
      <c r="L557" s="135"/>
      <c r="O557" s="135"/>
      <c r="Q557" s="135"/>
      <c r="R557" s="135"/>
    </row>
    <row r="558" spans="8:18" x14ac:dyDescent="0.25">
      <c r="H558" s="135"/>
      <c r="I558" s="135"/>
      <c r="L558" s="135"/>
      <c r="O558" s="135"/>
      <c r="Q558" s="135"/>
      <c r="R558" s="135"/>
    </row>
    <row r="559" spans="8:18" x14ac:dyDescent="0.25">
      <c r="H559" s="135"/>
      <c r="I559" s="135"/>
      <c r="L559" s="135"/>
      <c r="O559" s="135"/>
      <c r="Q559" s="135"/>
      <c r="R559" s="135"/>
    </row>
    <row r="560" spans="8:18" x14ac:dyDescent="0.25">
      <c r="H560" s="135"/>
      <c r="I560" s="135"/>
      <c r="L560" s="135"/>
      <c r="O560" s="135"/>
      <c r="Q560" s="135"/>
      <c r="R560" s="135"/>
    </row>
    <row r="561" spans="8:18" x14ac:dyDescent="0.25">
      <c r="H561" s="135"/>
      <c r="I561" s="135"/>
      <c r="L561" s="135"/>
      <c r="O561" s="135"/>
      <c r="Q561" s="135"/>
      <c r="R561" s="135"/>
    </row>
    <row r="562" spans="8:18" x14ac:dyDescent="0.25">
      <c r="H562" s="135"/>
      <c r="I562" s="135"/>
      <c r="L562" s="135"/>
      <c r="O562" s="135"/>
      <c r="Q562" s="135"/>
      <c r="R562" s="135"/>
    </row>
    <row r="563" spans="8:18" x14ac:dyDescent="0.25">
      <c r="H563" s="135"/>
      <c r="I563" s="135"/>
      <c r="L563" s="135"/>
      <c r="O563" s="135"/>
      <c r="Q563" s="135"/>
      <c r="R563" s="135"/>
    </row>
    <row r="564" spans="8:18" x14ac:dyDescent="0.25">
      <c r="H564" s="135"/>
      <c r="I564" s="135"/>
      <c r="L564" s="135"/>
      <c r="O564" s="135"/>
      <c r="Q564" s="135"/>
      <c r="R564" s="135"/>
    </row>
    <row r="565" spans="8:18" x14ac:dyDescent="0.25">
      <c r="H565" s="135"/>
      <c r="I565" s="135"/>
      <c r="L565" s="135"/>
      <c r="O565" s="135"/>
      <c r="Q565" s="135"/>
      <c r="R565" s="135"/>
    </row>
    <row r="566" spans="8:18" x14ac:dyDescent="0.25">
      <c r="H566" s="135"/>
      <c r="I566" s="135"/>
      <c r="L566" s="135"/>
      <c r="O566" s="135"/>
      <c r="Q566" s="135"/>
      <c r="R566" s="135"/>
    </row>
    <row r="567" spans="8:18" x14ac:dyDescent="0.25">
      <c r="H567" s="135"/>
      <c r="I567" s="135"/>
      <c r="L567" s="135"/>
      <c r="O567" s="135"/>
      <c r="Q567" s="135"/>
      <c r="R567" s="135"/>
    </row>
    <row r="568" spans="8:18" x14ac:dyDescent="0.25">
      <c r="H568" s="135"/>
      <c r="I568" s="135"/>
      <c r="L568" s="135"/>
      <c r="O568" s="135"/>
      <c r="Q568" s="135"/>
      <c r="R568" s="135"/>
    </row>
    <row r="569" spans="8:18" x14ac:dyDescent="0.25">
      <c r="H569" s="135"/>
      <c r="I569" s="135"/>
      <c r="L569" s="135"/>
      <c r="O569" s="135"/>
      <c r="Q569" s="135"/>
      <c r="R569" s="135"/>
    </row>
    <row r="570" spans="8:18" x14ac:dyDescent="0.25">
      <c r="H570" s="135"/>
      <c r="I570" s="135"/>
      <c r="L570" s="135"/>
      <c r="O570" s="135"/>
      <c r="Q570" s="135"/>
      <c r="R570" s="135"/>
    </row>
    <row r="571" spans="8:18" x14ac:dyDescent="0.25">
      <c r="H571" s="135"/>
      <c r="I571" s="135"/>
      <c r="L571" s="135"/>
      <c r="O571" s="135"/>
      <c r="Q571" s="135"/>
      <c r="R571" s="135"/>
    </row>
    <row r="572" spans="8:18" x14ac:dyDescent="0.25">
      <c r="H572" s="135"/>
      <c r="I572" s="135"/>
      <c r="L572" s="135"/>
      <c r="O572" s="135"/>
      <c r="Q572" s="135"/>
      <c r="R572" s="135"/>
    </row>
    <row r="573" spans="8:18" x14ac:dyDescent="0.25">
      <c r="H573" s="135"/>
      <c r="I573" s="135"/>
      <c r="L573" s="135"/>
      <c r="O573" s="135"/>
      <c r="Q573" s="135"/>
      <c r="R573" s="135"/>
    </row>
    <row r="574" spans="8:18" x14ac:dyDescent="0.25">
      <c r="H574" s="135"/>
      <c r="I574" s="135"/>
      <c r="L574" s="135"/>
      <c r="O574" s="135"/>
      <c r="Q574" s="135"/>
      <c r="R574" s="135"/>
    </row>
    <row r="575" spans="8:18" x14ac:dyDescent="0.25">
      <c r="H575" s="135"/>
      <c r="I575" s="135"/>
      <c r="L575" s="135"/>
      <c r="O575" s="135"/>
      <c r="Q575" s="135"/>
      <c r="R575" s="135"/>
    </row>
    <row r="576" spans="8:18" x14ac:dyDescent="0.25">
      <c r="H576" s="135"/>
      <c r="I576" s="135"/>
      <c r="L576" s="135"/>
      <c r="O576" s="135"/>
      <c r="Q576" s="135"/>
      <c r="R576" s="135"/>
    </row>
    <row r="577" spans="8:18" x14ac:dyDescent="0.25">
      <c r="H577" s="135"/>
      <c r="I577" s="135"/>
      <c r="L577" s="135"/>
      <c r="O577" s="135"/>
      <c r="Q577" s="135"/>
      <c r="R577" s="135"/>
    </row>
    <row r="578" spans="8:18" x14ac:dyDescent="0.25">
      <c r="H578" s="135"/>
      <c r="I578" s="135"/>
      <c r="L578" s="135"/>
      <c r="O578" s="135"/>
      <c r="Q578" s="135"/>
      <c r="R578" s="135"/>
    </row>
    <row r="579" spans="8:18" x14ac:dyDescent="0.25">
      <c r="H579" s="135"/>
      <c r="I579" s="135"/>
      <c r="L579" s="135"/>
      <c r="O579" s="135"/>
      <c r="Q579" s="135"/>
      <c r="R579" s="135"/>
    </row>
    <row r="580" spans="8:18" x14ac:dyDescent="0.25">
      <c r="H580" s="135"/>
      <c r="I580" s="135"/>
      <c r="L580" s="135"/>
      <c r="O580" s="135"/>
      <c r="Q580" s="135"/>
      <c r="R580" s="135"/>
    </row>
    <row r="581" spans="8:18" x14ac:dyDescent="0.25">
      <c r="H581" s="135"/>
      <c r="I581" s="135"/>
      <c r="L581" s="135"/>
      <c r="O581" s="135"/>
      <c r="Q581" s="135"/>
      <c r="R581" s="135"/>
    </row>
    <row r="582" spans="8:18" x14ac:dyDescent="0.25">
      <c r="H582" s="135"/>
      <c r="I582" s="135"/>
      <c r="L582" s="135"/>
      <c r="O582" s="135"/>
      <c r="Q582" s="135"/>
      <c r="R582" s="135"/>
    </row>
    <row r="583" spans="8:18" x14ac:dyDescent="0.25">
      <c r="H583" s="135"/>
      <c r="I583" s="135"/>
      <c r="L583" s="135"/>
      <c r="O583" s="135"/>
      <c r="Q583" s="135"/>
      <c r="R583" s="135"/>
    </row>
    <row r="584" spans="8:18" x14ac:dyDescent="0.25">
      <c r="H584" s="135"/>
      <c r="I584" s="135"/>
      <c r="L584" s="135"/>
      <c r="O584" s="135"/>
      <c r="Q584" s="135"/>
      <c r="R584" s="135"/>
    </row>
    <row r="585" spans="8:18" x14ac:dyDescent="0.25">
      <c r="H585" s="135"/>
      <c r="I585" s="135"/>
      <c r="L585" s="135"/>
      <c r="O585" s="135"/>
      <c r="Q585" s="135"/>
      <c r="R585" s="135"/>
    </row>
    <row r="586" spans="8:18" x14ac:dyDescent="0.25">
      <c r="H586" s="135"/>
      <c r="I586" s="135"/>
      <c r="L586" s="135"/>
      <c r="O586" s="135"/>
      <c r="Q586" s="135"/>
      <c r="R586" s="135"/>
    </row>
    <row r="587" spans="8:18" x14ac:dyDescent="0.25">
      <c r="H587" s="135"/>
      <c r="I587" s="135"/>
      <c r="L587" s="135"/>
      <c r="O587" s="135"/>
      <c r="Q587" s="135"/>
      <c r="R587" s="135"/>
    </row>
    <row r="588" spans="8:18" x14ac:dyDescent="0.25">
      <c r="H588" s="135"/>
      <c r="I588" s="135"/>
      <c r="L588" s="135"/>
      <c r="O588" s="135"/>
      <c r="Q588" s="135"/>
      <c r="R588" s="135"/>
    </row>
    <row r="589" spans="8:18" x14ac:dyDescent="0.25">
      <c r="H589" s="135"/>
      <c r="I589" s="135"/>
      <c r="L589" s="135"/>
      <c r="O589" s="135"/>
      <c r="Q589" s="135"/>
      <c r="R589" s="135"/>
    </row>
    <row r="590" spans="8:18" x14ac:dyDescent="0.25">
      <c r="H590" s="135"/>
      <c r="I590" s="135"/>
      <c r="L590" s="135"/>
      <c r="O590" s="135"/>
      <c r="Q590" s="135"/>
      <c r="R590" s="135"/>
    </row>
    <row r="591" spans="8:18" x14ac:dyDescent="0.25">
      <c r="H591" s="135"/>
      <c r="I591" s="135"/>
      <c r="L591" s="135"/>
      <c r="O591" s="135"/>
      <c r="Q591" s="135"/>
      <c r="R591" s="135"/>
    </row>
    <row r="592" spans="8:18" x14ac:dyDescent="0.25">
      <c r="H592" s="135"/>
      <c r="I592" s="135"/>
      <c r="L592" s="135"/>
      <c r="O592" s="135"/>
      <c r="Q592" s="135"/>
      <c r="R592" s="135"/>
    </row>
    <row r="593" spans="8:18" x14ac:dyDescent="0.25">
      <c r="H593" s="135"/>
      <c r="I593" s="135"/>
      <c r="L593" s="135"/>
      <c r="O593" s="135"/>
      <c r="Q593" s="135"/>
      <c r="R593" s="135"/>
    </row>
    <row r="594" spans="8:18" x14ac:dyDescent="0.25">
      <c r="H594" s="135"/>
      <c r="I594" s="135"/>
      <c r="L594" s="135"/>
      <c r="O594" s="135"/>
      <c r="Q594" s="135"/>
      <c r="R594" s="135"/>
    </row>
    <row r="595" spans="8:18" x14ac:dyDescent="0.25">
      <c r="H595" s="135"/>
      <c r="I595" s="135"/>
      <c r="L595" s="135"/>
      <c r="O595" s="135"/>
      <c r="Q595" s="135"/>
      <c r="R595" s="135"/>
    </row>
    <row r="596" spans="8:18" x14ac:dyDescent="0.25">
      <c r="H596" s="135"/>
      <c r="I596" s="135"/>
      <c r="L596" s="135"/>
      <c r="O596" s="135"/>
      <c r="Q596" s="135"/>
      <c r="R596" s="135"/>
    </row>
    <row r="597" spans="8:18" x14ac:dyDescent="0.25">
      <c r="H597" s="135"/>
      <c r="I597" s="135"/>
      <c r="L597" s="135"/>
      <c r="O597" s="135"/>
      <c r="Q597" s="135"/>
      <c r="R597" s="135"/>
    </row>
    <row r="598" spans="8:18" x14ac:dyDescent="0.25">
      <c r="H598" s="135"/>
      <c r="I598" s="135"/>
      <c r="L598" s="135"/>
      <c r="O598" s="135"/>
      <c r="Q598" s="135"/>
      <c r="R598" s="135"/>
    </row>
    <row r="599" spans="8:18" x14ac:dyDescent="0.25">
      <c r="H599" s="135"/>
      <c r="I599" s="135"/>
      <c r="L599" s="135"/>
      <c r="O599" s="135"/>
      <c r="Q599" s="135"/>
      <c r="R599" s="135"/>
    </row>
    <row r="600" spans="8:18" x14ac:dyDescent="0.25">
      <c r="H600" s="135"/>
      <c r="I600" s="135"/>
      <c r="L600" s="135"/>
      <c r="O600" s="135"/>
      <c r="Q600" s="135"/>
      <c r="R600" s="135"/>
    </row>
    <row r="601" spans="8:18" x14ac:dyDescent="0.25">
      <c r="H601" s="135"/>
      <c r="I601" s="135"/>
      <c r="L601" s="135"/>
      <c r="O601" s="135"/>
      <c r="Q601" s="135"/>
      <c r="R601" s="135"/>
    </row>
    <row r="602" spans="8:18" x14ac:dyDescent="0.25">
      <c r="H602" s="135"/>
      <c r="I602" s="135"/>
      <c r="L602" s="135"/>
      <c r="O602" s="135"/>
      <c r="Q602" s="135"/>
      <c r="R602" s="135"/>
    </row>
    <row r="603" spans="8:18" x14ac:dyDescent="0.25">
      <c r="H603" s="135"/>
      <c r="I603" s="135"/>
      <c r="L603" s="135"/>
      <c r="O603" s="135"/>
      <c r="Q603" s="135"/>
      <c r="R603" s="135"/>
    </row>
    <row r="604" spans="8:18" x14ac:dyDescent="0.25">
      <c r="H604" s="135"/>
      <c r="I604" s="135"/>
      <c r="L604" s="135"/>
      <c r="O604" s="135"/>
      <c r="Q604" s="135"/>
      <c r="R604" s="135"/>
    </row>
    <row r="605" spans="8:18" x14ac:dyDescent="0.25">
      <c r="H605" s="135"/>
      <c r="I605" s="135"/>
      <c r="L605" s="135"/>
      <c r="O605" s="135"/>
      <c r="Q605" s="135"/>
      <c r="R605" s="135"/>
    </row>
    <row r="606" spans="8:18" x14ac:dyDescent="0.25">
      <c r="H606" s="135"/>
      <c r="I606" s="135"/>
      <c r="L606" s="135"/>
      <c r="O606" s="135"/>
      <c r="Q606" s="135"/>
      <c r="R606" s="135"/>
    </row>
    <row r="607" spans="8:18" x14ac:dyDescent="0.25">
      <c r="H607" s="135"/>
      <c r="I607" s="135"/>
      <c r="L607" s="135"/>
      <c r="O607" s="135"/>
      <c r="Q607" s="135"/>
      <c r="R607" s="135"/>
    </row>
    <row r="608" spans="8:18" x14ac:dyDescent="0.25">
      <c r="H608" s="135"/>
      <c r="I608" s="135"/>
      <c r="L608" s="135"/>
      <c r="O608" s="135"/>
      <c r="Q608" s="135"/>
      <c r="R608" s="135"/>
    </row>
    <row r="609" spans="8:18" x14ac:dyDescent="0.25">
      <c r="H609" s="135"/>
      <c r="I609" s="135"/>
      <c r="L609" s="135"/>
      <c r="O609" s="135"/>
      <c r="Q609" s="135"/>
      <c r="R609" s="135"/>
    </row>
    <row r="610" spans="8:18" x14ac:dyDescent="0.25">
      <c r="H610" s="135"/>
      <c r="I610" s="135"/>
      <c r="L610" s="135"/>
      <c r="O610" s="135"/>
      <c r="Q610" s="135"/>
      <c r="R610" s="135"/>
    </row>
    <row r="611" spans="8:18" x14ac:dyDescent="0.25">
      <c r="H611" s="135"/>
      <c r="I611" s="135"/>
      <c r="L611" s="135"/>
      <c r="O611" s="135"/>
      <c r="Q611" s="135"/>
      <c r="R611" s="135"/>
    </row>
    <row r="612" spans="8:18" x14ac:dyDescent="0.25">
      <c r="H612" s="135"/>
      <c r="I612" s="135"/>
      <c r="L612" s="135"/>
      <c r="O612" s="135"/>
      <c r="Q612" s="135"/>
      <c r="R612" s="135"/>
    </row>
    <row r="613" spans="8:18" x14ac:dyDescent="0.25">
      <c r="H613" s="135"/>
      <c r="I613" s="135"/>
      <c r="L613" s="135"/>
      <c r="O613" s="135"/>
      <c r="Q613" s="135"/>
      <c r="R613" s="135"/>
    </row>
    <row r="614" spans="8:18" x14ac:dyDescent="0.25">
      <c r="H614" s="135"/>
      <c r="I614" s="135"/>
      <c r="L614" s="135"/>
      <c r="O614" s="135"/>
      <c r="Q614" s="135"/>
      <c r="R614" s="135"/>
    </row>
    <row r="615" spans="8:18" x14ac:dyDescent="0.25">
      <c r="H615" s="135"/>
      <c r="I615" s="135"/>
      <c r="L615" s="135"/>
      <c r="O615" s="135"/>
      <c r="Q615" s="135"/>
      <c r="R615" s="135"/>
    </row>
    <row r="616" spans="8:18" x14ac:dyDescent="0.25">
      <c r="H616" s="135"/>
      <c r="I616" s="135"/>
      <c r="L616" s="135"/>
      <c r="O616" s="135"/>
      <c r="Q616" s="135"/>
      <c r="R616" s="135"/>
    </row>
    <row r="617" spans="8:18" x14ac:dyDescent="0.25">
      <c r="H617" s="135"/>
      <c r="I617" s="135"/>
      <c r="L617" s="135"/>
      <c r="O617" s="135"/>
      <c r="Q617" s="135"/>
      <c r="R617" s="135"/>
    </row>
    <row r="618" spans="8:18" x14ac:dyDescent="0.25">
      <c r="H618" s="135"/>
      <c r="I618" s="135"/>
      <c r="L618" s="135"/>
      <c r="O618" s="135"/>
      <c r="Q618" s="135"/>
      <c r="R618" s="135"/>
    </row>
    <row r="619" spans="8:18" x14ac:dyDescent="0.25">
      <c r="H619" s="135"/>
      <c r="I619" s="135"/>
      <c r="L619" s="135"/>
      <c r="O619" s="135"/>
      <c r="Q619" s="135"/>
      <c r="R619" s="135"/>
    </row>
    <row r="620" spans="8:18" x14ac:dyDescent="0.25">
      <c r="H620" s="135"/>
      <c r="I620" s="135"/>
      <c r="L620" s="135"/>
      <c r="O620" s="135"/>
      <c r="Q620" s="135"/>
      <c r="R620" s="135"/>
    </row>
    <row r="621" spans="8:18" x14ac:dyDescent="0.25">
      <c r="H621" s="135"/>
      <c r="I621" s="135"/>
      <c r="L621" s="135"/>
      <c r="O621" s="135"/>
      <c r="Q621" s="135"/>
      <c r="R621" s="135"/>
    </row>
    <row r="622" spans="8:18" x14ac:dyDescent="0.25">
      <c r="H622" s="135"/>
      <c r="I622" s="135"/>
      <c r="L622" s="135"/>
      <c r="O622" s="135"/>
      <c r="Q622" s="135"/>
      <c r="R622" s="135"/>
    </row>
    <row r="623" spans="8:18" x14ac:dyDescent="0.25">
      <c r="H623" s="135"/>
      <c r="I623" s="135"/>
      <c r="L623" s="135"/>
      <c r="O623" s="135"/>
      <c r="Q623" s="135"/>
      <c r="R623" s="135"/>
    </row>
    <row r="624" spans="8:18" x14ac:dyDescent="0.25">
      <c r="H624" s="135"/>
      <c r="I624" s="135"/>
      <c r="L624" s="135"/>
      <c r="O624" s="135"/>
      <c r="Q624" s="135"/>
      <c r="R624" s="135"/>
    </row>
    <row r="625" spans="8:18" x14ac:dyDescent="0.25">
      <c r="H625" s="135"/>
      <c r="I625" s="135"/>
      <c r="L625" s="135"/>
      <c r="O625" s="135"/>
      <c r="Q625" s="135"/>
      <c r="R625" s="135"/>
    </row>
    <row r="626" spans="8:18" x14ac:dyDescent="0.25">
      <c r="H626" s="135"/>
      <c r="I626" s="135"/>
      <c r="L626" s="135"/>
      <c r="O626" s="135"/>
      <c r="Q626" s="135"/>
      <c r="R626" s="135"/>
    </row>
    <row r="627" spans="8:18" x14ac:dyDescent="0.25">
      <c r="H627" s="135"/>
      <c r="I627" s="135"/>
      <c r="L627" s="135"/>
      <c r="O627" s="135"/>
      <c r="Q627" s="135"/>
      <c r="R627" s="135"/>
    </row>
    <row r="628" spans="8:18" x14ac:dyDescent="0.25">
      <c r="H628" s="135"/>
      <c r="I628" s="135"/>
      <c r="L628" s="135"/>
      <c r="O628" s="135"/>
      <c r="Q628" s="135"/>
      <c r="R628" s="135"/>
    </row>
    <row r="629" spans="8:18" x14ac:dyDescent="0.25">
      <c r="H629" s="135"/>
      <c r="I629" s="135"/>
      <c r="L629" s="135"/>
      <c r="O629" s="135"/>
      <c r="Q629" s="135"/>
      <c r="R629" s="135"/>
    </row>
    <row r="630" spans="8:18" x14ac:dyDescent="0.25">
      <c r="H630" s="135"/>
      <c r="I630" s="135"/>
      <c r="L630" s="135"/>
      <c r="O630" s="135"/>
      <c r="Q630" s="135"/>
      <c r="R630" s="135"/>
    </row>
    <row r="631" spans="8:18" x14ac:dyDescent="0.25">
      <c r="H631" s="135"/>
      <c r="I631" s="135"/>
      <c r="L631" s="135"/>
      <c r="O631" s="135"/>
      <c r="Q631" s="135"/>
      <c r="R631" s="135"/>
    </row>
    <row r="632" spans="8:18" x14ac:dyDescent="0.25">
      <c r="H632" s="135"/>
      <c r="I632" s="135"/>
      <c r="L632" s="135"/>
      <c r="O632" s="135"/>
      <c r="Q632" s="135"/>
      <c r="R632" s="135"/>
    </row>
    <row r="633" spans="8:18" x14ac:dyDescent="0.25">
      <c r="H633" s="135"/>
      <c r="I633" s="135"/>
      <c r="L633" s="135"/>
      <c r="O633" s="135"/>
      <c r="Q633" s="135"/>
      <c r="R633" s="135"/>
    </row>
    <row r="634" spans="8:18" x14ac:dyDescent="0.25">
      <c r="H634" s="135"/>
      <c r="I634" s="135"/>
      <c r="L634" s="135"/>
      <c r="O634" s="135"/>
      <c r="Q634" s="135"/>
      <c r="R634" s="135"/>
    </row>
    <row r="635" spans="8:18" x14ac:dyDescent="0.25">
      <c r="H635" s="135"/>
      <c r="I635" s="135"/>
      <c r="L635" s="135"/>
      <c r="O635" s="135"/>
      <c r="Q635" s="135"/>
      <c r="R635" s="135"/>
    </row>
    <row r="636" spans="8:18" x14ac:dyDescent="0.25">
      <c r="H636" s="135"/>
      <c r="I636" s="135"/>
      <c r="L636" s="135"/>
      <c r="O636" s="135"/>
      <c r="Q636" s="135"/>
      <c r="R636" s="135"/>
    </row>
    <row r="637" spans="8:18" x14ac:dyDescent="0.25">
      <c r="H637" s="135"/>
      <c r="I637" s="135"/>
      <c r="L637" s="135"/>
      <c r="O637" s="135"/>
      <c r="Q637" s="135"/>
      <c r="R637" s="135"/>
    </row>
    <row r="638" spans="8:18" x14ac:dyDescent="0.25">
      <c r="H638" s="135"/>
      <c r="I638" s="135"/>
      <c r="L638" s="135"/>
      <c r="O638" s="135"/>
      <c r="Q638" s="135"/>
      <c r="R638" s="135"/>
    </row>
    <row r="639" spans="8:18" x14ac:dyDescent="0.25">
      <c r="H639" s="135"/>
      <c r="I639" s="135"/>
      <c r="L639" s="135"/>
      <c r="O639" s="135"/>
      <c r="Q639" s="135"/>
      <c r="R639" s="135"/>
    </row>
    <row r="640" spans="8:18" x14ac:dyDescent="0.25">
      <c r="H640" s="135"/>
      <c r="I640" s="135"/>
      <c r="L640" s="135"/>
      <c r="O640" s="135"/>
      <c r="Q640" s="135"/>
      <c r="R640" s="135"/>
    </row>
    <row r="641" spans="8:18" x14ac:dyDescent="0.25">
      <c r="H641" s="135"/>
      <c r="I641" s="135"/>
      <c r="L641" s="135"/>
      <c r="O641" s="135"/>
      <c r="Q641" s="135"/>
      <c r="R641" s="135"/>
    </row>
    <row r="642" spans="8:18" x14ac:dyDescent="0.25">
      <c r="H642" s="135"/>
      <c r="I642" s="135"/>
      <c r="L642" s="135"/>
      <c r="O642" s="135"/>
      <c r="Q642" s="135"/>
      <c r="R642" s="135"/>
    </row>
    <row r="643" spans="8:18" x14ac:dyDescent="0.25">
      <c r="H643" s="135"/>
      <c r="I643" s="135"/>
      <c r="L643" s="135"/>
      <c r="O643" s="135"/>
      <c r="Q643" s="135"/>
      <c r="R643" s="135"/>
    </row>
    <row r="644" spans="8:18" x14ac:dyDescent="0.25">
      <c r="H644" s="135"/>
      <c r="I644" s="135"/>
      <c r="L644" s="135"/>
      <c r="O644" s="135"/>
      <c r="Q644" s="135"/>
      <c r="R644" s="135"/>
    </row>
    <row r="645" spans="8:18" x14ac:dyDescent="0.25">
      <c r="H645" s="135"/>
      <c r="I645" s="135"/>
      <c r="L645" s="135"/>
      <c r="O645" s="135"/>
      <c r="Q645" s="135"/>
      <c r="R645" s="135"/>
    </row>
    <row r="646" spans="8:18" x14ac:dyDescent="0.25">
      <c r="H646" s="135"/>
      <c r="I646" s="135"/>
      <c r="L646" s="135"/>
      <c r="O646" s="135"/>
      <c r="Q646" s="135"/>
      <c r="R646" s="135"/>
    </row>
    <row r="647" spans="8:18" x14ac:dyDescent="0.25">
      <c r="H647" s="135"/>
      <c r="I647" s="135"/>
      <c r="L647" s="135"/>
      <c r="O647" s="135"/>
      <c r="Q647" s="135"/>
      <c r="R647" s="135"/>
    </row>
    <row r="648" spans="8:18" x14ac:dyDescent="0.25">
      <c r="H648" s="135"/>
      <c r="I648" s="135"/>
      <c r="L648" s="135"/>
      <c r="O648" s="135"/>
      <c r="Q648" s="135"/>
      <c r="R648" s="135"/>
    </row>
    <row r="649" spans="8:18" x14ac:dyDescent="0.25">
      <c r="H649" s="135"/>
      <c r="I649" s="135"/>
      <c r="L649" s="135"/>
      <c r="O649" s="135"/>
      <c r="Q649" s="135"/>
      <c r="R649" s="135"/>
    </row>
    <row r="650" spans="8:18" x14ac:dyDescent="0.25">
      <c r="H650" s="135"/>
      <c r="I650" s="135"/>
      <c r="L650" s="135"/>
      <c r="O650" s="135"/>
      <c r="Q650" s="135"/>
      <c r="R650" s="135"/>
    </row>
    <row r="651" spans="8:18" x14ac:dyDescent="0.25">
      <c r="H651" s="135"/>
      <c r="I651" s="135"/>
      <c r="L651" s="135"/>
      <c r="O651" s="135"/>
      <c r="Q651" s="135"/>
      <c r="R651" s="135"/>
    </row>
    <row r="652" spans="8:18" x14ac:dyDescent="0.25">
      <c r="H652" s="135"/>
      <c r="I652" s="135"/>
      <c r="L652" s="135"/>
      <c r="O652" s="135"/>
      <c r="Q652" s="135"/>
      <c r="R652" s="135"/>
    </row>
    <row r="653" spans="8:18" x14ac:dyDescent="0.25">
      <c r="H653" s="135"/>
      <c r="I653" s="135"/>
      <c r="L653" s="135"/>
      <c r="O653" s="135"/>
      <c r="Q653" s="135"/>
      <c r="R653" s="135"/>
    </row>
    <row r="654" spans="8:18" x14ac:dyDescent="0.25">
      <c r="H654" s="135"/>
      <c r="I654" s="135"/>
      <c r="L654" s="135"/>
      <c r="O654" s="135"/>
      <c r="Q654" s="135"/>
      <c r="R654" s="135"/>
    </row>
    <row r="655" spans="8:18" x14ac:dyDescent="0.25">
      <c r="H655" s="135"/>
      <c r="I655" s="135"/>
      <c r="L655" s="135"/>
      <c r="O655" s="135"/>
      <c r="Q655" s="135"/>
      <c r="R655" s="135"/>
    </row>
    <row r="656" spans="8:18" x14ac:dyDescent="0.25">
      <c r="H656" s="135"/>
      <c r="I656" s="135"/>
      <c r="L656" s="135"/>
      <c r="O656" s="135"/>
      <c r="Q656" s="135"/>
      <c r="R656" s="135"/>
    </row>
    <row r="657" spans="8:18" x14ac:dyDescent="0.25">
      <c r="H657" s="135"/>
      <c r="I657" s="135"/>
      <c r="L657" s="135"/>
      <c r="O657" s="135"/>
      <c r="Q657" s="135"/>
      <c r="R657" s="135"/>
    </row>
    <row r="658" spans="8:18" x14ac:dyDescent="0.25">
      <c r="H658" s="135"/>
      <c r="I658" s="135"/>
      <c r="L658" s="135"/>
      <c r="O658" s="135"/>
      <c r="Q658" s="135"/>
      <c r="R658" s="135"/>
    </row>
    <row r="659" spans="8:18" x14ac:dyDescent="0.25">
      <c r="H659" s="135"/>
      <c r="I659" s="135"/>
      <c r="L659" s="135"/>
      <c r="O659" s="135"/>
      <c r="Q659" s="135"/>
      <c r="R659" s="135"/>
    </row>
    <row r="660" spans="8:18" x14ac:dyDescent="0.25">
      <c r="H660" s="135"/>
      <c r="I660" s="135"/>
      <c r="L660" s="135"/>
      <c r="O660" s="135"/>
      <c r="Q660" s="135"/>
      <c r="R660" s="135"/>
    </row>
    <row r="661" spans="8:18" x14ac:dyDescent="0.25">
      <c r="H661" s="135"/>
      <c r="I661" s="135"/>
      <c r="L661" s="135"/>
      <c r="O661" s="135"/>
      <c r="Q661" s="135"/>
      <c r="R661" s="135"/>
    </row>
    <row r="662" spans="8:18" x14ac:dyDescent="0.25">
      <c r="H662" s="135"/>
      <c r="I662" s="135"/>
      <c r="L662" s="135"/>
      <c r="O662" s="135"/>
      <c r="Q662" s="135"/>
      <c r="R662" s="135"/>
    </row>
    <row r="663" spans="8:18" x14ac:dyDescent="0.25">
      <c r="H663" s="135"/>
      <c r="I663" s="135"/>
      <c r="L663" s="135"/>
      <c r="O663" s="135"/>
      <c r="Q663" s="135"/>
      <c r="R663" s="135"/>
    </row>
    <row r="664" spans="8:18" x14ac:dyDescent="0.25">
      <c r="H664" s="135"/>
      <c r="I664" s="135"/>
      <c r="L664" s="135"/>
      <c r="O664" s="135"/>
      <c r="Q664" s="135"/>
      <c r="R664" s="135"/>
    </row>
    <row r="665" spans="8:18" x14ac:dyDescent="0.25">
      <c r="H665" s="135"/>
      <c r="I665" s="135"/>
      <c r="L665" s="135"/>
      <c r="O665" s="135"/>
      <c r="Q665" s="135"/>
      <c r="R665" s="135"/>
    </row>
    <row r="666" spans="8:18" x14ac:dyDescent="0.25">
      <c r="H666" s="135"/>
      <c r="I666" s="135"/>
      <c r="L666" s="135"/>
      <c r="O666" s="135"/>
      <c r="Q666" s="135"/>
      <c r="R666" s="135"/>
    </row>
    <row r="667" spans="8:18" x14ac:dyDescent="0.25">
      <c r="H667" s="135"/>
      <c r="I667" s="135"/>
      <c r="L667" s="135"/>
      <c r="O667" s="135"/>
      <c r="Q667" s="135"/>
      <c r="R667" s="135"/>
    </row>
    <row r="668" spans="8:18" x14ac:dyDescent="0.25">
      <c r="H668" s="135"/>
      <c r="I668" s="135"/>
      <c r="L668" s="135"/>
      <c r="O668" s="135"/>
      <c r="Q668" s="135"/>
      <c r="R668" s="135"/>
    </row>
    <row r="669" spans="8:18" x14ac:dyDescent="0.25">
      <c r="H669" s="135"/>
      <c r="I669" s="135"/>
      <c r="L669" s="135"/>
      <c r="O669" s="135"/>
      <c r="Q669" s="135"/>
      <c r="R669" s="135"/>
    </row>
    <row r="670" spans="8:18" x14ac:dyDescent="0.25">
      <c r="H670" s="135"/>
      <c r="I670" s="135"/>
      <c r="L670" s="135"/>
      <c r="O670" s="135"/>
      <c r="Q670" s="135"/>
      <c r="R670" s="135"/>
    </row>
    <row r="671" spans="8:18" x14ac:dyDescent="0.25">
      <c r="H671" s="135"/>
      <c r="I671" s="135"/>
      <c r="L671" s="135"/>
      <c r="O671" s="135"/>
      <c r="Q671" s="135"/>
      <c r="R671" s="135"/>
    </row>
    <row r="672" spans="8:18" x14ac:dyDescent="0.25">
      <c r="H672" s="135"/>
      <c r="I672" s="135"/>
      <c r="L672" s="135"/>
      <c r="O672" s="135"/>
      <c r="Q672" s="135"/>
      <c r="R672" s="135"/>
    </row>
    <row r="673" spans="8:18" x14ac:dyDescent="0.25">
      <c r="H673" s="135"/>
      <c r="I673" s="135"/>
      <c r="L673" s="135"/>
      <c r="O673" s="135"/>
      <c r="Q673" s="135"/>
      <c r="R673" s="135"/>
    </row>
    <row r="674" spans="8:18" x14ac:dyDescent="0.25">
      <c r="H674" s="135"/>
      <c r="I674" s="135"/>
      <c r="L674" s="135"/>
      <c r="O674" s="135"/>
      <c r="Q674" s="135"/>
      <c r="R674" s="135"/>
    </row>
    <row r="675" spans="8:18" x14ac:dyDescent="0.25">
      <c r="H675" s="135"/>
      <c r="I675" s="135"/>
      <c r="L675" s="135"/>
      <c r="O675" s="135"/>
      <c r="Q675" s="135"/>
      <c r="R675" s="135"/>
    </row>
    <row r="676" spans="8:18" x14ac:dyDescent="0.25">
      <c r="H676" s="135"/>
      <c r="I676" s="135"/>
      <c r="L676" s="135"/>
      <c r="O676" s="135"/>
      <c r="Q676" s="135"/>
      <c r="R676" s="135"/>
    </row>
    <row r="677" spans="8:18" x14ac:dyDescent="0.25">
      <c r="H677" s="135"/>
      <c r="I677" s="135"/>
      <c r="L677" s="135"/>
      <c r="O677" s="135"/>
      <c r="Q677" s="135"/>
      <c r="R677" s="135"/>
    </row>
    <row r="678" spans="8:18" x14ac:dyDescent="0.25">
      <c r="H678" s="135"/>
      <c r="I678" s="135"/>
      <c r="L678" s="135"/>
      <c r="O678" s="135"/>
      <c r="Q678" s="135"/>
      <c r="R678" s="135"/>
    </row>
    <row r="679" spans="8:18" x14ac:dyDescent="0.25">
      <c r="H679" s="135"/>
      <c r="I679" s="135"/>
      <c r="L679" s="135"/>
      <c r="O679" s="135"/>
      <c r="Q679" s="135"/>
      <c r="R679" s="135"/>
    </row>
    <row r="680" spans="8:18" x14ac:dyDescent="0.25">
      <c r="H680" s="135"/>
      <c r="I680" s="135"/>
      <c r="L680" s="135"/>
      <c r="O680" s="135"/>
      <c r="Q680" s="135"/>
      <c r="R680" s="135"/>
    </row>
    <row r="681" spans="8:18" x14ac:dyDescent="0.25">
      <c r="H681" s="135"/>
      <c r="I681" s="135"/>
      <c r="L681" s="135"/>
      <c r="O681" s="135"/>
      <c r="Q681" s="135"/>
      <c r="R681" s="135"/>
    </row>
    <row r="682" spans="8:18" x14ac:dyDescent="0.25">
      <c r="H682" s="135"/>
      <c r="I682" s="135"/>
      <c r="L682" s="135"/>
      <c r="O682" s="135"/>
      <c r="Q682" s="135"/>
      <c r="R682" s="135"/>
    </row>
    <row r="683" spans="8:18" x14ac:dyDescent="0.25">
      <c r="H683" s="135"/>
      <c r="I683" s="135"/>
      <c r="L683" s="135"/>
      <c r="O683" s="135"/>
      <c r="Q683" s="135"/>
      <c r="R683" s="135"/>
    </row>
    <row r="684" spans="8:18" x14ac:dyDescent="0.25">
      <c r="H684" s="135"/>
      <c r="I684" s="135"/>
      <c r="L684" s="135"/>
      <c r="O684" s="135"/>
      <c r="Q684" s="135"/>
      <c r="R684" s="135"/>
    </row>
    <row r="685" spans="8:18" x14ac:dyDescent="0.25">
      <c r="H685" s="135"/>
      <c r="I685" s="135"/>
      <c r="L685" s="135"/>
      <c r="O685" s="135"/>
      <c r="Q685" s="135"/>
      <c r="R685" s="135"/>
    </row>
    <row r="686" spans="8:18" x14ac:dyDescent="0.25">
      <c r="H686" s="135"/>
      <c r="I686" s="135"/>
      <c r="L686" s="135"/>
      <c r="O686" s="135"/>
      <c r="Q686" s="135"/>
      <c r="R686" s="135"/>
    </row>
    <row r="687" spans="8:18" x14ac:dyDescent="0.25">
      <c r="H687" s="135"/>
      <c r="I687" s="135"/>
      <c r="L687" s="135"/>
      <c r="O687" s="135"/>
      <c r="Q687" s="135"/>
      <c r="R687" s="135"/>
    </row>
    <row r="688" spans="8:18" x14ac:dyDescent="0.25">
      <c r="H688" s="135"/>
      <c r="I688" s="135"/>
      <c r="L688" s="135"/>
      <c r="O688" s="135"/>
      <c r="Q688" s="135"/>
      <c r="R688" s="135"/>
    </row>
    <row r="689" spans="8:18" x14ac:dyDescent="0.25">
      <c r="H689" s="135"/>
      <c r="I689" s="135"/>
      <c r="L689" s="135"/>
      <c r="O689" s="135"/>
      <c r="Q689" s="135"/>
      <c r="R689" s="135"/>
    </row>
    <row r="690" spans="8:18" x14ac:dyDescent="0.25">
      <c r="H690" s="135"/>
      <c r="I690" s="135"/>
      <c r="L690" s="135"/>
      <c r="O690" s="135"/>
      <c r="Q690" s="135"/>
      <c r="R690" s="135"/>
    </row>
    <row r="691" spans="8:18" x14ac:dyDescent="0.25">
      <c r="H691" s="135"/>
      <c r="I691" s="135"/>
      <c r="L691" s="135"/>
      <c r="O691" s="135"/>
      <c r="Q691" s="135"/>
      <c r="R691" s="135"/>
    </row>
    <row r="692" spans="8:18" x14ac:dyDescent="0.25">
      <c r="H692" s="135"/>
      <c r="I692" s="135"/>
      <c r="L692" s="135"/>
      <c r="O692" s="135"/>
      <c r="Q692" s="135"/>
      <c r="R692" s="135"/>
    </row>
    <row r="693" spans="8:18" x14ac:dyDescent="0.25">
      <c r="H693" s="135"/>
      <c r="I693" s="135"/>
      <c r="L693" s="135"/>
      <c r="O693" s="135"/>
      <c r="Q693" s="135"/>
      <c r="R693" s="135"/>
    </row>
    <row r="694" spans="8:18" x14ac:dyDescent="0.25">
      <c r="H694" s="135"/>
      <c r="I694" s="135"/>
      <c r="L694" s="135"/>
      <c r="O694" s="135"/>
      <c r="Q694" s="135"/>
      <c r="R694" s="135"/>
    </row>
    <row r="695" spans="8:18" x14ac:dyDescent="0.25">
      <c r="H695" s="135"/>
      <c r="I695" s="135"/>
      <c r="L695" s="135"/>
      <c r="O695" s="135"/>
      <c r="Q695" s="135"/>
      <c r="R695" s="135"/>
    </row>
    <row r="696" spans="8:18" x14ac:dyDescent="0.25">
      <c r="H696" s="135"/>
      <c r="I696" s="135"/>
      <c r="L696" s="135"/>
      <c r="O696" s="135"/>
      <c r="Q696" s="135"/>
      <c r="R696" s="135"/>
    </row>
    <row r="697" spans="8:18" x14ac:dyDescent="0.25">
      <c r="H697" s="135"/>
      <c r="I697" s="135"/>
      <c r="L697" s="135"/>
      <c r="O697" s="135"/>
      <c r="Q697" s="135"/>
      <c r="R697" s="135"/>
    </row>
    <row r="698" spans="8:18" x14ac:dyDescent="0.25">
      <c r="H698" s="135"/>
      <c r="I698" s="135"/>
      <c r="L698" s="135"/>
      <c r="O698" s="135"/>
      <c r="Q698" s="135"/>
      <c r="R698" s="135"/>
    </row>
    <row r="699" spans="8:18" x14ac:dyDescent="0.25">
      <c r="H699" s="135"/>
      <c r="I699" s="135"/>
      <c r="L699" s="135"/>
      <c r="O699" s="135"/>
      <c r="Q699" s="135"/>
      <c r="R699" s="135"/>
    </row>
    <row r="700" spans="8:18" x14ac:dyDescent="0.25">
      <c r="H700" s="135"/>
      <c r="I700" s="135"/>
      <c r="L700" s="135"/>
      <c r="O700" s="135"/>
      <c r="Q700" s="135"/>
      <c r="R700" s="135"/>
    </row>
    <row r="701" spans="8:18" x14ac:dyDescent="0.25">
      <c r="H701" s="135"/>
      <c r="I701" s="135"/>
      <c r="L701" s="135"/>
      <c r="O701" s="135"/>
      <c r="Q701" s="135"/>
      <c r="R701" s="135"/>
    </row>
    <row r="702" spans="8:18" x14ac:dyDescent="0.25">
      <c r="H702" s="135"/>
      <c r="I702" s="135"/>
      <c r="L702" s="135"/>
      <c r="O702" s="135"/>
      <c r="Q702" s="135"/>
      <c r="R702" s="135"/>
    </row>
    <row r="703" spans="8:18" x14ac:dyDescent="0.25">
      <c r="H703" s="135"/>
      <c r="I703" s="135"/>
      <c r="L703" s="135"/>
      <c r="O703" s="135"/>
      <c r="Q703" s="135"/>
      <c r="R703" s="135"/>
    </row>
    <row r="704" spans="8:18" x14ac:dyDescent="0.25">
      <c r="H704" s="135"/>
      <c r="I704" s="135"/>
      <c r="L704" s="135"/>
      <c r="O704" s="135"/>
      <c r="Q704" s="135"/>
      <c r="R704" s="135"/>
    </row>
    <row r="705" spans="8:18" x14ac:dyDescent="0.25">
      <c r="H705" s="135"/>
      <c r="I705" s="135"/>
      <c r="L705" s="135"/>
      <c r="O705" s="135"/>
      <c r="Q705" s="135"/>
      <c r="R705" s="135"/>
    </row>
    <row r="706" spans="8:18" x14ac:dyDescent="0.25">
      <c r="H706" s="135"/>
      <c r="I706" s="135"/>
      <c r="L706" s="135"/>
      <c r="O706" s="135"/>
      <c r="Q706" s="135"/>
      <c r="R706" s="135"/>
    </row>
    <row r="707" spans="8:18" x14ac:dyDescent="0.25">
      <c r="H707" s="135"/>
      <c r="I707" s="135"/>
      <c r="L707" s="135"/>
      <c r="O707" s="135"/>
      <c r="Q707" s="135"/>
      <c r="R707" s="135"/>
    </row>
    <row r="708" spans="8:18" x14ac:dyDescent="0.25">
      <c r="H708" s="135"/>
      <c r="I708" s="135"/>
      <c r="L708" s="135"/>
      <c r="O708" s="135"/>
      <c r="Q708" s="135"/>
      <c r="R708" s="135"/>
    </row>
    <row r="709" spans="8:18" x14ac:dyDescent="0.25">
      <c r="H709" s="135"/>
      <c r="I709" s="135"/>
      <c r="L709" s="135"/>
      <c r="O709" s="135"/>
      <c r="Q709" s="135"/>
      <c r="R709" s="135"/>
    </row>
    <row r="710" spans="8:18" x14ac:dyDescent="0.25">
      <c r="H710" s="135"/>
      <c r="I710" s="135"/>
      <c r="L710" s="135"/>
      <c r="O710" s="135"/>
      <c r="Q710" s="135"/>
      <c r="R710" s="135"/>
    </row>
    <row r="711" spans="8:18" x14ac:dyDescent="0.25">
      <c r="H711" s="135"/>
      <c r="I711" s="135"/>
      <c r="L711" s="135"/>
      <c r="O711" s="135"/>
      <c r="Q711" s="135"/>
      <c r="R711" s="135"/>
    </row>
    <row r="712" spans="8:18" x14ac:dyDescent="0.25">
      <c r="H712" s="135"/>
      <c r="I712" s="135"/>
      <c r="L712" s="135"/>
      <c r="O712" s="135"/>
      <c r="Q712" s="135"/>
      <c r="R712" s="135"/>
    </row>
    <row r="713" spans="8:18" x14ac:dyDescent="0.25">
      <c r="H713" s="135"/>
      <c r="I713" s="135"/>
      <c r="L713" s="135"/>
      <c r="O713" s="135"/>
      <c r="Q713" s="135"/>
      <c r="R713" s="135"/>
    </row>
    <row r="714" spans="8:18" x14ac:dyDescent="0.25">
      <c r="H714" s="135"/>
      <c r="I714" s="135"/>
      <c r="L714" s="135"/>
      <c r="O714" s="135"/>
      <c r="Q714" s="135"/>
      <c r="R714" s="135"/>
    </row>
    <row r="715" spans="8:18" x14ac:dyDescent="0.25">
      <c r="H715" s="135"/>
      <c r="I715" s="135"/>
      <c r="L715" s="135"/>
      <c r="O715" s="135"/>
      <c r="Q715" s="135"/>
      <c r="R715" s="135"/>
    </row>
    <row r="716" spans="8:18" x14ac:dyDescent="0.25">
      <c r="H716" s="135"/>
      <c r="I716" s="135"/>
      <c r="L716" s="135"/>
      <c r="O716" s="135"/>
      <c r="Q716" s="135"/>
      <c r="R716" s="135"/>
    </row>
    <row r="717" spans="8:18" x14ac:dyDescent="0.25">
      <c r="H717" s="135"/>
      <c r="I717" s="135"/>
      <c r="L717" s="135"/>
      <c r="O717" s="135"/>
      <c r="Q717" s="135"/>
      <c r="R717" s="135"/>
    </row>
    <row r="718" spans="8:18" x14ac:dyDescent="0.25">
      <c r="H718" s="135"/>
      <c r="I718" s="135"/>
      <c r="L718" s="135"/>
      <c r="O718" s="135"/>
      <c r="Q718" s="135"/>
      <c r="R718" s="135"/>
    </row>
    <row r="719" spans="8:18" x14ac:dyDescent="0.25">
      <c r="H719" s="135"/>
      <c r="I719" s="135"/>
      <c r="L719" s="135"/>
      <c r="O719" s="135"/>
      <c r="Q719" s="135"/>
      <c r="R719" s="135"/>
    </row>
    <row r="720" spans="8:18" x14ac:dyDescent="0.25">
      <c r="H720" s="135"/>
      <c r="I720" s="135"/>
      <c r="L720" s="135"/>
      <c r="O720" s="135"/>
      <c r="Q720" s="135"/>
      <c r="R720" s="135"/>
    </row>
    <row r="721" spans="8:18" x14ac:dyDescent="0.25">
      <c r="H721" s="135"/>
      <c r="I721" s="135"/>
      <c r="L721" s="135"/>
      <c r="O721" s="135"/>
      <c r="Q721" s="135"/>
      <c r="R721" s="135"/>
    </row>
    <row r="722" spans="8:18" x14ac:dyDescent="0.25">
      <c r="H722" s="135"/>
      <c r="I722" s="135"/>
      <c r="L722" s="135"/>
      <c r="O722" s="135"/>
      <c r="Q722" s="135"/>
      <c r="R722" s="135"/>
    </row>
    <row r="723" spans="8:18" x14ac:dyDescent="0.25">
      <c r="H723" s="135"/>
      <c r="I723" s="135"/>
      <c r="L723" s="135"/>
      <c r="O723" s="135"/>
      <c r="Q723" s="135"/>
      <c r="R723" s="135"/>
    </row>
    <row r="724" spans="8:18" x14ac:dyDescent="0.25">
      <c r="H724" s="135"/>
      <c r="I724" s="135"/>
      <c r="L724" s="135"/>
      <c r="O724" s="135"/>
      <c r="Q724" s="135"/>
      <c r="R724" s="135"/>
    </row>
    <row r="725" spans="8:18" x14ac:dyDescent="0.25">
      <c r="H725" s="135"/>
      <c r="I725" s="135"/>
      <c r="L725" s="135"/>
      <c r="O725" s="135"/>
      <c r="Q725" s="135"/>
      <c r="R725" s="135"/>
    </row>
    <row r="726" spans="8:18" x14ac:dyDescent="0.25">
      <c r="H726" s="135"/>
      <c r="I726" s="135"/>
      <c r="L726" s="135"/>
      <c r="O726" s="135"/>
      <c r="Q726" s="135"/>
      <c r="R726" s="135"/>
    </row>
    <row r="727" spans="8:18" x14ac:dyDescent="0.25">
      <c r="H727" s="135"/>
      <c r="I727" s="135"/>
      <c r="L727" s="135"/>
      <c r="O727" s="135"/>
      <c r="Q727" s="135"/>
      <c r="R727" s="135"/>
    </row>
    <row r="728" spans="8:18" x14ac:dyDescent="0.25">
      <c r="H728" s="135"/>
      <c r="I728" s="135"/>
      <c r="L728" s="135"/>
      <c r="O728" s="135"/>
      <c r="Q728" s="135"/>
      <c r="R728" s="135"/>
    </row>
    <row r="729" spans="8:18" x14ac:dyDescent="0.25">
      <c r="H729" s="135"/>
      <c r="I729" s="135"/>
      <c r="L729" s="135"/>
      <c r="O729" s="135"/>
      <c r="Q729" s="135"/>
      <c r="R729" s="135"/>
    </row>
    <row r="730" spans="8:18" x14ac:dyDescent="0.25">
      <c r="H730" s="135"/>
      <c r="I730" s="135"/>
      <c r="L730" s="135"/>
      <c r="O730" s="135"/>
      <c r="Q730" s="135"/>
      <c r="R730" s="135"/>
    </row>
    <row r="731" spans="8:18" x14ac:dyDescent="0.25">
      <c r="H731" s="135"/>
      <c r="I731" s="135"/>
      <c r="L731" s="135"/>
      <c r="O731" s="135"/>
      <c r="Q731" s="135"/>
      <c r="R731" s="135"/>
    </row>
    <row r="732" spans="8:18" x14ac:dyDescent="0.25">
      <c r="H732" s="135"/>
      <c r="I732" s="135"/>
      <c r="L732" s="135"/>
      <c r="O732" s="135"/>
      <c r="Q732" s="135"/>
      <c r="R732" s="135"/>
    </row>
    <row r="733" spans="8:18" x14ac:dyDescent="0.25">
      <c r="H733" s="135"/>
      <c r="I733" s="135"/>
      <c r="L733" s="135"/>
      <c r="O733" s="135"/>
      <c r="Q733" s="135"/>
      <c r="R733" s="135"/>
    </row>
    <row r="734" spans="8:18" x14ac:dyDescent="0.25">
      <c r="H734" s="135"/>
      <c r="I734" s="135"/>
      <c r="L734" s="135"/>
      <c r="O734" s="135"/>
      <c r="Q734" s="135"/>
      <c r="R734" s="135"/>
    </row>
    <row r="735" spans="8:18" x14ac:dyDescent="0.25">
      <c r="H735" s="135"/>
      <c r="I735" s="135"/>
      <c r="L735" s="135"/>
      <c r="O735" s="135"/>
      <c r="Q735" s="135"/>
      <c r="R735" s="135"/>
    </row>
    <row r="736" spans="8:18" x14ac:dyDescent="0.25">
      <c r="H736" s="135"/>
      <c r="I736" s="135"/>
      <c r="L736" s="135"/>
      <c r="O736" s="135"/>
      <c r="Q736" s="135"/>
      <c r="R736" s="135"/>
    </row>
    <row r="737" spans="8:18" x14ac:dyDescent="0.25">
      <c r="H737" s="135"/>
      <c r="I737" s="135"/>
      <c r="L737" s="135"/>
      <c r="O737" s="135"/>
      <c r="Q737" s="135"/>
      <c r="R737" s="135"/>
    </row>
    <row r="738" spans="8:18" x14ac:dyDescent="0.25">
      <c r="H738" s="135"/>
      <c r="I738" s="135"/>
      <c r="L738" s="135"/>
      <c r="O738" s="135"/>
      <c r="Q738" s="135"/>
      <c r="R738" s="135"/>
    </row>
    <row r="739" spans="8:18" x14ac:dyDescent="0.25">
      <c r="H739" s="135"/>
      <c r="I739" s="135"/>
      <c r="L739" s="135"/>
      <c r="O739" s="135"/>
      <c r="Q739" s="135"/>
      <c r="R739" s="135"/>
    </row>
    <row r="740" spans="8:18" x14ac:dyDescent="0.25">
      <c r="H740" s="135"/>
      <c r="I740" s="135"/>
      <c r="L740" s="135"/>
      <c r="O740" s="135"/>
      <c r="Q740" s="135"/>
      <c r="R740" s="135"/>
    </row>
    <row r="741" spans="8:18" x14ac:dyDescent="0.25">
      <c r="H741" s="135"/>
      <c r="I741" s="135"/>
      <c r="L741" s="135"/>
      <c r="O741" s="135"/>
      <c r="Q741" s="135"/>
      <c r="R741" s="135"/>
    </row>
    <row r="742" spans="8:18" x14ac:dyDescent="0.25">
      <c r="H742" s="135"/>
      <c r="I742" s="135"/>
      <c r="L742" s="135"/>
      <c r="O742" s="135"/>
      <c r="Q742" s="135"/>
      <c r="R742" s="135"/>
    </row>
    <row r="743" spans="8:18" x14ac:dyDescent="0.25">
      <c r="H743" s="135"/>
      <c r="I743" s="135"/>
      <c r="L743" s="135"/>
      <c r="O743" s="135"/>
      <c r="Q743" s="135"/>
      <c r="R743" s="135"/>
    </row>
    <row r="744" spans="8:18" x14ac:dyDescent="0.25">
      <c r="H744" s="135"/>
      <c r="I744" s="135"/>
      <c r="L744" s="135"/>
      <c r="O744" s="135"/>
      <c r="Q744" s="135"/>
      <c r="R744" s="135"/>
    </row>
    <row r="745" spans="8:18" x14ac:dyDescent="0.25">
      <c r="H745" s="135"/>
      <c r="I745" s="135"/>
      <c r="L745" s="135"/>
      <c r="O745" s="135"/>
      <c r="Q745" s="135"/>
      <c r="R745" s="135"/>
    </row>
    <row r="746" spans="8:18" x14ac:dyDescent="0.25">
      <c r="H746" s="135"/>
      <c r="I746" s="135"/>
      <c r="L746" s="135"/>
      <c r="O746" s="135"/>
      <c r="Q746" s="135"/>
      <c r="R746" s="135"/>
    </row>
    <row r="747" spans="8:18" x14ac:dyDescent="0.25">
      <c r="H747" s="135"/>
      <c r="I747" s="135"/>
      <c r="L747" s="135"/>
      <c r="O747" s="135"/>
      <c r="Q747" s="135"/>
      <c r="R747" s="135"/>
    </row>
    <row r="748" spans="8:18" x14ac:dyDescent="0.25">
      <c r="H748" s="135"/>
      <c r="I748" s="135"/>
      <c r="L748" s="135"/>
      <c r="O748" s="135"/>
      <c r="Q748" s="135"/>
      <c r="R748" s="135"/>
    </row>
    <row r="749" spans="8:18" x14ac:dyDescent="0.25">
      <c r="H749" s="135"/>
      <c r="I749" s="135"/>
      <c r="L749" s="135"/>
      <c r="O749" s="135"/>
      <c r="Q749" s="135"/>
      <c r="R749" s="135"/>
    </row>
    <row r="750" spans="8:18" x14ac:dyDescent="0.25">
      <c r="H750" s="135"/>
      <c r="I750" s="135"/>
      <c r="L750" s="135"/>
      <c r="O750" s="135"/>
      <c r="Q750" s="135"/>
      <c r="R750" s="135"/>
    </row>
    <row r="751" spans="8:18" x14ac:dyDescent="0.25">
      <c r="H751" s="135"/>
      <c r="I751" s="135"/>
      <c r="L751" s="135"/>
      <c r="O751" s="135"/>
      <c r="Q751" s="135"/>
      <c r="R751" s="135"/>
    </row>
    <row r="752" spans="8:18" x14ac:dyDescent="0.25">
      <c r="H752" s="135"/>
      <c r="I752" s="135"/>
      <c r="L752" s="135"/>
      <c r="O752" s="135"/>
      <c r="Q752" s="135"/>
      <c r="R752" s="135"/>
    </row>
    <row r="753" spans="8:18" x14ac:dyDescent="0.25">
      <c r="H753" s="135"/>
      <c r="I753" s="135"/>
      <c r="L753" s="135"/>
      <c r="O753" s="135"/>
      <c r="Q753" s="135"/>
      <c r="R753" s="135"/>
    </row>
    <row r="754" spans="8:18" x14ac:dyDescent="0.25">
      <c r="H754" s="135"/>
      <c r="I754" s="135"/>
      <c r="L754" s="135"/>
      <c r="O754" s="135"/>
      <c r="Q754" s="135"/>
      <c r="R754" s="135"/>
    </row>
    <row r="755" spans="8:18" x14ac:dyDescent="0.25">
      <c r="H755" s="135"/>
      <c r="I755" s="135"/>
      <c r="L755" s="135"/>
      <c r="O755" s="135"/>
      <c r="Q755" s="135"/>
      <c r="R755" s="135"/>
    </row>
    <row r="756" spans="8:18" x14ac:dyDescent="0.25">
      <c r="H756" s="135"/>
      <c r="I756" s="135"/>
      <c r="L756" s="135"/>
      <c r="O756" s="135"/>
      <c r="Q756" s="135"/>
      <c r="R756" s="135"/>
    </row>
    <row r="757" spans="8:18" x14ac:dyDescent="0.25">
      <c r="H757" s="135"/>
      <c r="I757" s="135"/>
      <c r="L757" s="135"/>
      <c r="O757" s="135"/>
      <c r="Q757" s="135"/>
      <c r="R757" s="135"/>
    </row>
    <row r="758" spans="8:18" x14ac:dyDescent="0.25">
      <c r="H758" s="135"/>
      <c r="I758" s="135"/>
      <c r="L758" s="135"/>
      <c r="O758" s="135"/>
      <c r="Q758" s="135"/>
      <c r="R758" s="135"/>
    </row>
    <row r="759" spans="8:18" x14ac:dyDescent="0.25">
      <c r="H759" s="135"/>
      <c r="I759" s="135"/>
      <c r="L759" s="135"/>
      <c r="O759" s="135"/>
      <c r="Q759" s="135"/>
      <c r="R759" s="135"/>
    </row>
    <row r="760" spans="8:18" x14ac:dyDescent="0.25">
      <c r="H760" s="135"/>
      <c r="I760" s="135"/>
      <c r="L760" s="135"/>
      <c r="O760" s="135"/>
      <c r="Q760" s="135"/>
      <c r="R760" s="135"/>
    </row>
    <row r="761" spans="8:18" x14ac:dyDescent="0.25">
      <c r="H761" s="135"/>
      <c r="I761" s="135"/>
      <c r="L761" s="135"/>
      <c r="O761" s="135"/>
      <c r="Q761" s="135"/>
      <c r="R761" s="135"/>
    </row>
    <row r="762" spans="8:18" x14ac:dyDescent="0.25">
      <c r="H762" s="135"/>
      <c r="I762" s="135"/>
      <c r="L762" s="135"/>
      <c r="O762" s="135"/>
      <c r="Q762" s="135"/>
      <c r="R762" s="135"/>
    </row>
    <row r="763" spans="8:18" x14ac:dyDescent="0.25">
      <c r="H763" s="135"/>
      <c r="I763" s="135"/>
      <c r="L763" s="135"/>
      <c r="O763" s="135"/>
      <c r="Q763" s="135"/>
      <c r="R763" s="135"/>
    </row>
    <row r="764" spans="8:18" x14ac:dyDescent="0.25">
      <c r="H764" s="135"/>
      <c r="I764" s="135"/>
      <c r="L764" s="135"/>
      <c r="O764" s="135"/>
      <c r="Q764" s="135"/>
      <c r="R764" s="135"/>
    </row>
    <row r="765" spans="8:18" x14ac:dyDescent="0.25">
      <c r="H765" s="135"/>
      <c r="I765" s="135"/>
      <c r="L765" s="135"/>
      <c r="O765" s="135"/>
      <c r="Q765" s="135"/>
      <c r="R765" s="135"/>
    </row>
    <row r="766" spans="8:18" x14ac:dyDescent="0.25">
      <c r="H766" s="135"/>
      <c r="I766" s="135"/>
      <c r="L766" s="135"/>
      <c r="O766" s="135"/>
      <c r="Q766" s="135"/>
      <c r="R766" s="135"/>
    </row>
    <row r="767" spans="8:18" x14ac:dyDescent="0.25">
      <c r="H767" s="135"/>
      <c r="I767" s="135"/>
      <c r="L767" s="135"/>
      <c r="O767" s="135"/>
      <c r="Q767" s="135"/>
      <c r="R767" s="135"/>
    </row>
    <row r="768" spans="8:18" x14ac:dyDescent="0.25">
      <c r="H768" s="135"/>
      <c r="I768" s="135"/>
      <c r="L768" s="135"/>
      <c r="O768" s="135"/>
      <c r="Q768" s="135"/>
      <c r="R768" s="135"/>
    </row>
    <row r="769" spans="8:18" x14ac:dyDescent="0.25">
      <c r="H769" s="135"/>
      <c r="I769" s="135"/>
      <c r="L769" s="135"/>
      <c r="O769" s="135"/>
      <c r="Q769" s="135"/>
      <c r="R769" s="135"/>
    </row>
    <row r="770" spans="8:18" x14ac:dyDescent="0.25">
      <c r="H770" s="135"/>
      <c r="I770" s="135"/>
      <c r="L770" s="135"/>
      <c r="O770" s="135"/>
      <c r="Q770" s="135"/>
      <c r="R770" s="135"/>
    </row>
    <row r="771" spans="8:18" x14ac:dyDescent="0.25">
      <c r="H771" s="135"/>
      <c r="I771" s="135"/>
      <c r="L771" s="135"/>
      <c r="O771" s="135"/>
      <c r="Q771" s="135"/>
      <c r="R771" s="135"/>
    </row>
    <row r="772" spans="8:18" x14ac:dyDescent="0.25">
      <c r="H772" s="135"/>
      <c r="I772" s="135"/>
      <c r="L772" s="135"/>
      <c r="O772" s="135"/>
      <c r="Q772" s="135"/>
      <c r="R772" s="135"/>
    </row>
    <row r="773" spans="8:18" x14ac:dyDescent="0.25">
      <c r="H773" s="135"/>
      <c r="I773" s="135"/>
      <c r="L773" s="135"/>
      <c r="O773" s="135"/>
      <c r="Q773" s="135"/>
      <c r="R773" s="135"/>
    </row>
    <row r="774" spans="8:18" x14ac:dyDescent="0.25">
      <c r="H774" s="135"/>
      <c r="I774" s="135"/>
      <c r="L774" s="135"/>
      <c r="O774" s="135"/>
      <c r="Q774" s="135"/>
      <c r="R774" s="135"/>
    </row>
    <row r="775" spans="8:18" x14ac:dyDescent="0.25">
      <c r="H775" s="135"/>
      <c r="I775" s="135"/>
      <c r="L775" s="135"/>
      <c r="O775" s="135"/>
      <c r="Q775" s="135"/>
      <c r="R775" s="135"/>
    </row>
    <row r="776" spans="8:18" x14ac:dyDescent="0.25">
      <c r="H776" s="135"/>
      <c r="I776" s="135"/>
      <c r="L776" s="135"/>
      <c r="O776" s="135"/>
      <c r="Q776" s="135"/>
      <c r="R776" s="135"/>
    </row>
    <row r="777" spans="8:18" x14ac:dyDescent="0.25">
      <c r="H777" s="135"/>
      <c r="I777" s="135"/>
      <c r="L777" s="135"/>
      <c r="O777" s="135"/>
      <c r="Q777" s="135"/>
      <c r="R777" s="135"/>
    </row>
    <row r="778" spans="8:18" x14ac:dyDescent="0.25">
      <c r="H778" s="135"/>
      <c r="I778" s="135"/>
      <c r="L778" s="135"/>
      <c r="O778" s="135"/>
      <c r="Q778" s="135"/>
      <c r="R778" s="135"/>
    </row>
    <row r="779" spans="8:18" x14ac:dyDescent="0.25">
      <c r="H779" s="135"/>
      <c r="I779" s="135"/>
      <c r="L779" s="135"/>
      <c r="O779" s="135"/>
      <c r="Q779" s="135"/>
      <c r="R779" s="135"/>
    </row>
    <row r="780" spans="8:18" x14ac:dyDescent="0.25">
      <c r="H780" s="135"/>
      <c r="I780" s="135"/>
      <c r="L780" s="135"/>
      <c r="O780" s="135"/>
      <c r="Q780" s="135"/>
      <c r="R780" s="135"/>
    </row>
    <row r="781" spans="8:18" x14ac:dyDescent="0.25">
      <c r="H781" s="135"/>
      <c r="I781" s="135"/>
      <c r="L781" s="135"/>
      <c r="O781" s="135"/>
      <c r="Q781" s="135"/>
      <c r="R781" s="135"/>
    </row>
    <row r="782" spans="8:18" x14ac:dyDescent="0.25">
      <c r="H782" s="135"/>
      <c r="I782" s="135"/>
      <c r="L782" s="135"/>
      <c r="O782" s="135"/>
      <c r="Q782" s="135"/>
      <c r="R782" s="135"/>
    </row>
    <row r="783" spans="8:18" x14ac:dyDescent="0.25">
      <c r="H783" s="135"/>
      <c r="I783" s="135"/>
      <c r="L783" s="135"/>
      <c r="O783" s="135"/>
      <c r="Q783" s="135"/>
      <c r="R783" s="135"/>
    </row>
    <row r="784" spans="8:18" x14ac:dyDescent="0.25">
      <c r="H784" s="135"/>
      <c r="I784" s="135"/>
      <c r="L784" s="135"/>
      <c r="O784" s="135"/>
      <c r="Q784" s="135"/>
      <c r="R784" s="135"/>
    </row>
    <row r="785" spans="8:18" x14ac:dyDescent="0.25">
      <c r="H785" s="135"/>
      <c r="I785" s="135"/>
      <c r="L785" s="135"/>
      <c r="O785" s="135"/>
      <c r="Q785" s="135"/>
      <c r="R785" s="135"/>
    </row>
    <row r="786" spans="8:18" x14ac:dyDescent="0.25">
      <c r="H786" s="135"/>
      <c r="I786" s="135"/>
      <c r="L786" s="135"/>
      <c r="O786" s="135"/>
      <c r="Q786" s="135"/>
      <c r="R786" s="135"/>
    </row>
    <row r="787" spans="8:18" x14ac:dyDescent="0.25">
      <c r="H787" s="135"/>
      <c r="I787" s="135"/>
      <c r="L787" s="135"/>
      <c r="O787" s="135"/>
      <c r="Q787" s="135"/>
      <c r="R787" s="135"/>
    </row>
    <row r="788" spans="8:18" x14ac:dyDescent="0.25">
      <c r="H788" s="135"/>
      <c r="I788" s="135"/>
      <c r="L788" s="135"/>
      <c r="O788" s="135"/>
      <c r="Q788" s="135"/>
      <c r="R788" s="135"/>
    </row>
    <row r="789" spans="8:18" x14ac:dyDescent="0.25">
      <c r="H789" s="135"/>
      <c r="I789" s="135"/>
      <c r="L789" s="135"/>
      <c r="O789" s="135"/>
      <c r="Q789" s="135"/>
      <c r="R789" s="135"/>
    </row>
    <row r="790" spans="8:18" x14ac:dyDescent="0.25">
      <c r="H790" s="135"/>
      <c r="I790" s="135"/>
      <c r="L790" s="135"/>
      <c r="O790" s="135"/>
      <c r="Q790" s="135"/>
      <c r="R790" s="135"/>
    </row>
    <row r="791" spans="8:18" x14ac:dyDescent="0.25">
      <c r="H791" s="135"/>
      <c r="I791" s="135"/>
      <c r="L791" s="135"/>
      <c r="O791" s="135"/>
      <c r="Q791" s="135"/>
      <c r="R791" s="135"/>
    </row>
    <row r="792" spans="8:18" x14ac:dyDescent="0.25">
      <c r="H792" s="135"/>
      <c r="I792" s="135"/>
      <c r="L792" s="135"/>
      <c r="O792" s="135"/>
      <c r="Q792" s="135"/>
      <c r="R792" s="135"/>
    </row>
    <row r="793" spans="8:18" x14ac:dyDescent="0.25">
      <c r="H793" s="135"/>
      <c r="I793" s="135"/>
      <c r="L793" s="135"/>
      <c r="O793" s="135"/>
      <c r="Q793" s="135"/>
      <c r="R793" s="135"/>
    </row>
    <row r="794" spans="8:18" x14ac:dyDescent="0.25">
      <c r="H794" s="135"/>
      <c r="I794" s="135"/>
      <c r="L794" s="135"/>
      <c r="O794" s="135"/>
      <c r="Q794" s="135"/>
      <c r="R794" s="135"/>
    </row>
    <row r="795" spans="8:18" x14ac:dyDescent="0.25">
      <c r="H795" s="135"/>
      <c r="I795" s="135"/>
      <c r="L795" s="135"/>
      <c r="O795" s="135"/>
      <c r="Q795" s="135"/>
      <c r="R795" s="135"/>
    </row>
    <row r="796" spans="8:18" x14ac:dyDescent="0.25">
      <c r="H796" s="135"/>
      <c r="I796" s="135"/>
      <c r="L796" s="135"/>
      <c r="O796" s="135"/>
      <c r="Q796" s="135"/>
      <c r="R796" s="135"/>
    </row>
    <row r="797" spans="8:18" x14ac:dyDescent="0.25">
      <c r="H797" s="135"/>
      <c r="I797" s="135"/>
      <c r="L797" s="135"/>
      <c r="O797" s="135"/>
      <c r="Q797" s="135"/>
      <c r="R797" s="135"/>
    </row>
    <row r="798" spans="8:18" x14ac:dyDescent="0.25">
      <c r="H798" s="135"/>
      <c r="I798" s="135"/>
      <c r="L798" s="135"/>
      <c r="O798" s="135"/>
      <c r="Q798" s="135"/>
      <c r="R798" s="135"/>
    </row>
    <row r="799" spans="8:18" x14ac:dyDescent="0.25">
      <c r="H799" s="135"/>
      <c r="I799" s="135"/>
      <c r="L799" s="135"/>
      <c r="O799" s="135"/>
      <c r="Q799" s="135"/>
      <c r="R799" s="135"/>
    </row>
    <row r="800" spans="8:18" x14ac:dyDescent="0.25">
      <c r="H800" s="135"/>
      <c r="I800" s="135"/>
      <c r="L800" s="135"/>
      <c r="O800" s="135"/>
      <c r="Q800" s="135"/>
      <c r="R800" s="135"/>
    </row>
    <row r="801" spans="8:18" x14ac:dyDescent="0.25">
      <c r="H801" s="135"/>
      <c r="I801" s="135"/>
      <c r="L801" s="135"/>
      <c r="O801" s="135"/>
      <c r="Q801" s="135"/>
      <c r="R801" s="135"/>
    </row>
    <row r="802" spans="8:18" x14ac:dyDescent="0.25">
      <c r="H802" s="135"/>
      <c r="I802" s="135"/>
      <c r="L802" s="135"/>
      <c r="O802" s="135"/>
      <c r="Q802" s="135"/>
      <c r="R802" s="135"/>
    </row>
    <row r="803" spans="8:18" x14ac:dyDescent="0.25">
      <c r="H803" s="135"/>
      <c r="I803" s="135"/>
      <c r="L803" s="135"/>
      <c r="O803" s="135"/>
      <c r="Q803" s="135"/>
      <c r="R803" s="135"/>
    </row>
    <row r="804" spans="8:18" x14ac:dyDescent="0.25">
      <c r="H804" s="135"/>
      <c r="I804" s="135"/>
      <c r="L804" s="135"/>
      <c r="O804" s="135"/>
      <c r="Q804" s="135"/>
      <c r="R804" s="135"/>
    </row>
    <row r="805" spans="8:18" x14ac:dyDescent="0.25">
      <c r="H805" s="135"/>
      <c r="I805" s="135"/>
      <c r="L805" s="135"/>
      <c r="O805" s="135"/>
      <c r="Q805" s="135"/>
      <c r="R805" s="135"/>
    </row>
    <row r="806" spans="8:18" x14ac:dyDescent="0.25">
      <c r="H806" s="135"/>
      <c r="I806" s="135"/>
      <c r="L806" s="135"/>
      <c r="O806" s="135"/>
      <c r="Q806" s="135"/>
      <c r="R806" s="135"/>
    </row>
    <row r="807" spans="8:18" x14ac:dyDescent="0.25">
      <c r="H807" s="135"/>
      <c r="I807" s="135"/>
      <c r="L807" s="135"/>
      <c r="O807" s="135"/>
      <c r="Q807" s="135"/>
      <c r="R807" s="135"/>
    </row>
    <row r="808" spans="8:18" x14ac:dyDescent="0.25">
      <c r="H808" s="135"/>
      <c r="I808" s="135"/>
      <c r="L808" s="135"/>
      <c r="O808" s="135"/>
      <c r="Q808" s="135"/>
      <c r="R808" s="135"/>
    </row>
    <row r="809" spans="8:18" x14ac:dyDescent="0.25">
      <c r="H809" s="135"/>
      <c r="I809" s="135"/>
      <c r="L809" s="135"/>
      <c r="O809" s="135"/>
      <c r="Q809" s="135"/>
      <c r="R809" s="135"/>
    </row>
    <row r="810" spans="8:18" x14ac:dyDescent="0.25">
      <c r="H810" s="135"/>
      <c r="I810" s="135"/>
      <c r="L810" s="135"/>
      <c r="O810" s="135"/>
      <c r="Q810" s="135"/>
      <c r="R810" s="135"/>
    </row>
    <row r="811" spans="8:18" x14ac:dyDescent="0.25">
      <c r="H811" s="135"/>
      <c r="I811" s="135"/>
      <c r="L811" s="135"/>
      <c r="O811" s="135"/>
      <c r="Q811" s="135"/>
      <c r="R811" s="135"/>
    </row>
    <row r="812" spans="8:18" x14ac:dyDescent="0.25">
      <c r="H812" s="135"/>
      <c r="I812" s="135"/>
      <c r="L812" s="135"/>
      <c r="O812" s="135"/>
      <c r="Q812" s="135"/>
      <c r="R812" s="135"/>
    </row>
    <row r="813" spans="8:18" x14ac:dyDescent="0.25">
      <c r="H813" s="135"/>
      <c r="I813" s="135"/>
      <c r="L813" s="135"/>
      <c r="O813" s="135"/>
      <c r="Q813" s="135"/>
      <c r="R813" s="135"/>
    </row>
    <row r="814" spans="8:18" x14ac:dyDescent="0.25">
      <c r="H814" s="135"/>
      <c r="I814" s="135"/>
      <c r="L814" s="135"/>
      <c r="O814" s="135"/>
      <c r="Q814" s="135"/>
      <c r="R814" s="135"/>
    </row>
    <row r="815" spans="8:18" x14ac:dyDescent="0.25">
      <c r="H815" s="135"/>
      <c r="I815" s="135"/>
      <c r="L815" s="135"/>
      <c r="O815" s="135"/>
      <c r="Q815" s="135"/>
      <c r="R815" s="135"/>
    </row>
    <row r="816" spans="8:18" x14ac:dyDescent="0.25">
      <c r="H816" s="135"/>
      <c r="I816" s="135"/>
      <c r="L816" s="135"/>
      <c r="O816" s="135"/>
      <c r="Q816" s="135"/>
      <c r="R816" s="135"/>
    </row>
    <row r="817" spans="8:18" x14ac:dyDescent="0.25">
      <c r="H817" s="135"/>
      <c r="I817" s="135"/>
      <c r="L817" s="135"/>
      <c r="O817" s="135"/>
      <c r="Q817" s="135"/>
      <c r="R817" s="135"/>
    </row>
    <row r="818" spans="8:18" x14ac:dyDescent="0.25">
      <c r="H818" s="135"/>
      <c r="I818" s="135"/>
      <c r="L818" s="135"/>
      <c r="O818" s="135"/>
      <c r="Q818" s="135"/>
      <c r="R818" s="135"/>
    </row>
    <row r="819" spans="8:18" x14ac:dyDescent="0.25">
      <c r="H819" s="135"/>
      <c r="I819" s="135"/>
      <c r="L819" s="135"/>
      <c r="O819" s="135"/>
      <c r="Q819" s="135"/>
      <c r="R819" s="135"/>
    </row>
    <row r="820" spans="8:18" x14ac:dyDescent="0.25">
      <c r="H820" s="135"/>
      <c r="I820" s="135"/>
      <c r="L820" s="135"/>
      <c r="O820" s="135"/>
      <c r="Q820" s="135"/>
      <c r="R820" s="135"/>
    </row>
    <row r="821" spans="8:18" x14ac:dyDescent="0.25">
      <c r="H821" s="135"/>
      <c r="I821" s="135"/>
      <c r="L821" s="135"/>
      <c r="O821" s="135"/>
      <c r="Q821" s="135"/>
      <c r="R821" s="135"/>
    </row>
    <row r="822" spans="8:18" x14ac:dyDescent="0.25">
      <c r="H822" s="135"/>
      <c r="I822" s="135"/>
      <c r="L822" s="135"/>
      <c r="O822" s="135"/>
      <c r="Q822" s="135"/>
      <c r="R822" s="135"/>
    </row>
    <row r="823" spans="8:18" x14ac:dyDescent="0.25">
      <c r="H823" s="135"/>
      <c r="I823" s="135"/>
      <c r="L823" s="135"/>
      <c r="O823" s="135"/>
      <c r="Q823" s="135"/>
      <c r="R823" s="135"/>
    </row>
    <row r="824" spans="8:18" x14ac:dyDescent="0.25">
      <c r="H824" s="135"/>
      <c r="I824" s="135"/>
      <c r="L824" s="135"/>
      <c r="O824" s="135"/>
      <c r="Q824" s="135"/>
      <c r="R824" s="135"/>
    </row>
    <row r="825" spans="8:18" x14ac:dyDescent="0.25">
      <c r="H825" s="135"/>
      <c r="I825" s="135"/>
      <c r="L825" s="135"/>
      <c r="O825" s="135"/>
      <c r="Q825" s="135"/>
      <c r="R825" s="135"/>
    </row>
    <row r="826" spans="8:18" x14ac:dyDescent="0.25">
      <c r="H826" s="135"/>
      <c r="I826" s="135"/>
      <c r="L826" s="135"/>
      <c r="O826" s="135"/>
      <c r="Q826" s="135"/>
      <c r="R826" s="135"/>
    </row>
    <row r="827" spans="8:18" x14ac:dyDescent="0.25">
      <c r="H827" s="135"/>
      <c r="I827" s="135"/>
      <c r="L827" s="135"/>
      <c r="O827" s="135"/>
      <c r="Q827" s="135"/>
      <c r="R827" s="135"/>
    </row>
    <row r="828" spans="8:18" x14ac:dyDescent="0.25">
      <c r="H828" s="135"/>
      <c r="I828" s="135"/>
      <c r="L828" s="135"/>
      <c r="O828" s="135"/>
      <c r="Q828" s="135"/>
      <c r="R828" s="135"/>
    </row>
    <row r="829" spans="8:18" x14ac:dyDescent="0.25">
      <c r="H829" s="135"/>
      <c r="I829" s="135"/>
      <c r="L829" s="135"/>
      <c r="O829" s="135"/>
      <c r="Q829" s="135"/>
      <c r="R829" s="135"/>
    </row>
    <row r="830" spans="8:18" x14ac:dyDescent="0.25">
      <c r="H830" s="135"/>
      <c r="I830" s="135"/>
      <c r="L830" s="135"/>
      <c r="O830" s="135"/>
      <c r="Q830" s="135"/>
      <c r="R830" s="135"/>
    </row>
    <row r="831" spans="8:18" x14ac:dyDescent="0.25">
      <c r="H831" s="135"/>
      <c r="I831" s="135"/>
      <c r="L831" s="135"/>
      <c r="O831" s="135"/>
      <c r="Q831" s="135"/>
      <c r="R831" s="135"/>
    </row>
    <row r="832" spans="8:18" x14ac:dyDescent="0.25">
      <c r="H832" s="135"/>
      <c r="I832" s="135"/>
      <c r="L832" s="135"/>
      <c r="O832" s="135"/>
      <c r="Q832" s="135"/>
      <c r="R832" s="135"/>
    </row>
    <row r="833" spans="8:18" x14ac:dyDescent="0.25">
      <c r="H833" s="135"/>
      <c r="I833" s="135"/>
      <c r="L833" s="135"/>
      <c r="O833" s="135"/>
      <c r="Q833" s="135"/>
      <c r="R833" s="135"/>
    </row>
    <row r="834" spans="8:18" x14ac:dyDescent="0.25">
      <c r="H834" s="135"/>
      <c r="I834" s="135"/>
      <c r="L834" s="135"/>
      <c r="O834" s="135"/>
      <c r="Q834" s="135"/>
      <c r="R834" s="135"/>
    </row>
    <row r="835" spans="8:18" x14ac:dyDescent="0.25">
      <c r="H835" s="135"/>
      <c r="I835" s="135"/>
      <c r="L835" s="135"/>
      <c r="O835" s="135"/>
      <c r="Q835" s="135"/>
      <c r="R835" s="135"/>
    </row>
    <row r="836" spans="8:18" x14ac:dyDescent="0.25">
      <c r="H836" s="135"/>
      <c r="I836" s="135"/>
      <c r="L836" s="135"/>
      <c r="O836" s="135"/>
      <c r="Q836" s="135"/>
      <c r="R836" s="135"/>
    </row>
    <row r="837" spans="8:18" x14ac:dyDescent="0.25">
      <c r="H837" s="135"/>
      <c r="I837" s="135"/>
      <c r="L837" s="135"/>
      <c r="O837" s="135"/>
      <c r="Q837" s="135"/>
      <c r="R837" s="135"/>
    </row>
    <row r="838" spans="8:18" x14ac:dyDescent="0.25">
      <c r="H838" s="135"/>
      <c r="I838" s="135"/>
      <c r="L838" s="135"/>
      <c r="O838" s="135"/>
      <c r="Q838" s="135"/>
      <c r="R838" s="135"/>
    </row>
    <row r="839" spans="8:18" x14ac:dyDescent="0.25">
      <c r="H839" s="135"/>
      <c r="I839" s="135"/>
      <c r="L839" s="135"/>
      <c r="O839" s="135"/>
      <c r="Q839" s="135"/>
      <c r="R839" s="135"/>
    </row>
    <row r="840" spans="8:18" x14ac:dyDescent="0.25">
      <c r="H840" s="135"/>
      <c r="I840" s="135"/>
      <c r="L840" s="135"/>
      <c r="O840" s="135"/>
      <c r="Q840" s="135"/>
      <c r="R840" s="135"/>
    </row>
    <row r="841" spans="8:18" x14ac:dyDescent="0.25">
      <c r="H841" s="135"/>
      <c r="I841" s="135"/>
      <c r="L841" s="135"/>
      <c r="O841" s="135"/>
      <c r="Q841" s="135"/>
      <c r="R841" s="135"/>
    </row>
    <row r="842" spans="8:18" x14ac:dyDescent="0.25">
      <c r="H842" s="135"/>
      <c r="I842" s="135"/>
      <c r="L842" s="135"/>
      <c r="O842" s="135"/>
      <c r="Q842" s="135"/>
      <c r="R842" s="135"/>
    </row>
    <row r="843" spans="8:18" x14ac:dyDescent="0.25">
      <c r="H843" s="135"/>
      <c r="I843" s="135"/>
      <c r="L843" s="135"/>
      <c r="O843" s="135"/>
      <c r="Q843" s="135"/>
      <c r="R843" s="135"/>
    </row>
    <row r="844" spans="8:18" x14ac:dyDescent="0.25">
      <c r="H844" s="135"/>
      <c r="I844" s="135"/>
      <c r="L844" s="135"/>
      <c r="O844" s="135"/>
      <c r="Q844" s="135"/>
      <c r="R844" s="135"/>
    </row>
    <row r="845" spans="8:18" x14ac:dyDescent="0.25">
      <c r="H845" s="135"/>
      <c r="I845" s="135"/>
      <c r="L845" s="135"/>
      <c r="O845" s="135"/>
      <c r="Q845" s="135"/>
      <c r="R845" s="135"/>
    </row>
    <row r="846" spans="8:18" x14ac:dyDescent="0.25">
      <c r="H846" s="135"/>
      <c r="I846" s="135"/>
      <c r="L846" s="135"/>
      <c r="O846" s="135"/>
      <c r="Q846" s="135"/>
      <c r="R846" s="135"/>
    </row>
    <row r="847" spans="8:18" x14ac:dyDescent="0.25">
      <c r="H847" s="135"/>
      <c r="I847" s="135"/>
      <c r="L847" s="135"/>
      <c r="O847" s="135"/>
      <c r="Q847" s="135"/>
      <c r="R847" s="135"/>
    </row>
    <row r="848" spans="8:18" x14ac:dyDescent="0.25">
      <c r="H848" s="135"/>
      <c r="I848" s="135"/>
      <c r="L848" s="135"/>
      <c r="O848" s="135"/>
      <c r="Q848" s="135"/>
      <c r="R848" s="135"/>
    </row>
    <row r="849" spans="8:18" x14ac:dyDescent="0.25">
      <c r="H849" s="135"/>
      <c r="I849" s="135"/>
      <c r="L849" s="135"/>
      <c r="O849" s="135"/>
      <c r="Q849" s="135"/>
      <c r="R849" s="135"/>
    </row>
    <row r="850" spans="8:18" x14ac:dyDescent="0.25">
      <c r="H850" s="135"/>
      <c r="I850" s="135"/>
      <c r="L850" s="135"/>
      <c r="O850" s="135"/>
      <c r="Q850" s="135"/>
      <c r="R850" s="135"/>
    </row>
    <row r="851" spans="8:18" x14ac:dyDescent="0.25">
      <c r="H851" s="135"/>
      <c r="I851" s="135"/>
      <c r="L851" s="135"/>
      <c r="O851" s="135"/>
      <c r="Q851" s="135"/>
      <c r="R851" s="135"/>
    </row>
    <row r="852" spans="8:18" x14ac:dyDescent="0.25">
      <c r="H852" s="135"/>
      <c r="I852" s="135"/>
      <c r="L852" s="135"/>
      <c r="O852" s="135"/>
      <c r="Q852" s="135"/>
      <c r="R852" s="135"/>
    </row>
    <row r="853" spans="8:18" x14ac:dyDescent="0.25">
      <c r="H853" s="135"/>
      <c r="I853" s="135"/>
      <c r="L853" s="135"/>
      <c r="O853" s="135"/>
      <c r="Q853" s="135"/>
      <c r="R853" s="135"/>
    </row>
    <row r="854" spans="8:18" x14ac:dyDescent="0.25">
      <c r="H854" s="135"/>
      <c r="I854" s="135"/>
      <c r="L854" s="135"/>
      <c r="O854" s="135"/>
      <c r="Q854" s="135"/>
      <c r="R854" s="135"/>
    </row>
    <row r="855" spans="8:18" x14ac:dyDescent="0.25">
      <c r="H855" s="135"/>
      <c r="I855" s="135"/>
      <c r="L855" s="135"/>
      <c r="O855" s="135"/>
      <c r="Q855" s="135"/>
      <c r="R855" s="135"/>
    </row>
    <row r="856" spans="8:18" x14ac:dyDescent="0.25">
      <c r="H856" s="135"/>
      <c r="I856" s="135"/>
      <c r="L856" s="135"/>
      <c r="O856" s="135"/>
      <c r="Q856" s="135"/>
      <c r="R856" s="135"/>
    </row>
    <row r="857" spans="8:18" x14ac:dyDescent="0.25">
      <c r="H857" s="135"/>
      <c r="I857" s="135"/>
      <c r="L857" s="135"/>
      <c r="O857" s="135"/>
      <c r="Q857" s="135"/>
      <c r="R857" s="135"/>
    </row>
    <row r="858" spans="8:18" x14ac:dyDescent="0.25">
      <c r="H858" s="135"/>
      <c r="I858" s="135"/>
      <c r="L858" s="135"/>
      <c r="O858" s="135"/>
      <c r="Q858" s="135"/>
      <c r="R858" s="135"/>
    </row>
    <row r="859" spans="8:18" x14ac:dyDescent="0.25">
      <c r="H859" s="135"/>
      <c r="I859" s="135"/>
      <c r="L859" s="135"/>
      <c r="O859" s="135"/>
      <c r="Q859" s="135"/>
      <c r="R859" s="135"/>
    </row>
    <row r="860" spans="8:18" x14ac:dyDescent="0.25">
      <c r="H860" s="135"/>
      <c r="I860" s="135"/>
      <c r="L860" s="135"/>
      <c r="O860" s="135"/>
      <c r="Q860" s="135"/>
      <c r="R860" s="135"/>
    </row>
    <row r="861" spans="8:18" x14ac:dyDescent="0.25">
      <c r="H861" s="135"/>
      <c r="I861" s="135"/>
      <c r="L861" s="135"/>
      <c r="O861" s="135"/>
      <c r="Q861" s="135"/>
      <c r="R861" s="135"/>
    </row>
    <row r="862" spans="8:18" x14ac:dyDescent="0.25">
      <c r="H862" s="135"/>
      <c r="I862" s="135"/>
      <c r="L862" s="135"/>
      <c r="O862" s="135"/>
      <c r="Q862" s="135"/>
      <c r="R862" s="135"/>
    </row>
    <row r="863" spans="8:18" x14ac:dyDescent="0.25">
      <c r="H863" s="135"/>
      <c r="I863" s="135"/>
      <c r="L863" s="135"/>
      <c r="O863" s="135"/>
      <c r="Q863" s="135"/>
      <c r="R863" s="135"/>
    </row>
    <row r="864" spans="8:18" x14ac:dyDescent="0.25">
      <c r="H864" s="135"/>
      <c r="I864" s="135"/>
      <c r="L864" s="135"/>
      <c r="O864" s="135"/>
      <c r="Q864" s="135"/>
      <c r="R864" s="135"/>
    </row>
    <row r="865" spans="8:18" x14ac:dyDescent="0.25">
      <c r="H865" s="135"/>
      <c r="I865" s="135"/>
      <c r="L865" s="135"/>
      <c r="O865" s="135"/>
      <c r="Q865" s="135"/>
      <c r="R865" s="135"/>
    </row>
    <row r="866" spans="8:18" x14ac:dyDescent="0.25">
      <c r="H866" s="135"/>
      <c r="I866" s="135"/>
      <c r="L866" s="135"/>
      <c r="O866" s="135"/>
      <c r="Q866" s="135"/>
      <c r="R866" s="135"/>
    </row>
    <row r="867" spans="8:18" x14ac:dyDescent="0.25">
      <c r="H867" s="135"/>
      <c r="I867" s="135"/>
      <c r="L867" s="135"/>
      <c r="O867" s="135"/>
      <c r="Q867" s="135"/>
      <c r="R867" s="135"/>
    </row>
    <row r="868" spans="8:18" x14ac:dyDescent="0.25">
      <c r="H868" s="135"/>
      <c r="I868" s="135"/>
      <c r="L868" s="135"/>
      <c r="O868" s="135"/>
      <c r="Q868" s="135"/>
      <c r="R868" s="135"/>
    </row>
    <row r="869" spans="8:18" x14ac:dyDescent="0.25">
      <c r="H869" s="135"/>
      <c r="I869" s="135"/>
      <c r="L869" s="135"/>
      <c r="O869" s="135"/>
      <c r="Q869" s="135"/>
      <c r="R869" s="135"/>
    </row>
    <row r="870" spans="8:18" x14ac:dyDescent="0.25">
      <c r="H870" s="135"/>
      <c r="I870" s="135"/>
      <c r="L870" s="135"/>
      <c r="O870" s="135"/>
      <c r="Q870" s="135"/>
      <c r="R870" s="135"/>
    </row>
    <row r="871" spans="8:18" x14ac:dyDescent="0.25">
      <c r="H871" s="135"/>
      <c r="I871" s="135"/>
      <c r="L871" s="135"/>
      <c r="O871" s="135"/>
      <c r="Q871" s="135"/>
      <c r="R871" s="135"/>
    </row>
    <row r="872" spans="8:18" x14ac:dyDescent="0.25">
      <c r="H872" s="135"/>
      <c r="I872" s="135"/>
      <c r="L872" s="135"/>
      <c r="O872" s="135"/>
      <c r="Q872" s="135"/>
      <c r="R872" s="135"/>
    </row>
    <row r="873" spans="8:18" x14ac:dyDescent="0.25">
      <c r="H873" s="135"/>
      <c r="I873" s="135"/>
      <c r="L873" s="135"/>
      <c r="O873" s="135"/>
      <c r="Q873" s="135"/>
      <c r="R873" s="135"/>
    </row>
    <row r="874" spans="8:18" x14ac:dyDescent="0.25">
      <c r="H874" s="135"/>
      <c r="I874" s="135"/>
      <c r="L874" s="135"/>
      <c r="O874" s="135"/>
      <c r="Q874" s="135"/>
      <c r="R874" s="135"/>
    </row>
    <row r="875" spans="8:18" x14ac:dyDescent="0.25">
      <c r="H875" s="135"/>
      <c r="I875" s="135"/>
      <c r="L875" s="135"/>
      <c r="O875" s="135"/>
      <c r="Q875" s="135"/>
      <c r="R875" s="135"/>
    </row>
    <row r="876" spans="8:18" x14ac:dyDescent="0.25">
      <c r="H876" s="135"/>
      <c r="I876" s="135"/>
      <c r="L876" s="135"/>
      <c r="O876" s="135"/>
      <c r="Q876" s="135"/>
      <c r="R876" s="135"/>
    </row>
    <row r="877" spans="8:18" x14ac:dyDescent="0.25">
      <c r="H877" s="135"/>
      <c r="I877" s="135"/>
      <c r="L877" s="135"/>
      <c r="O877" s="135"/>
      <c r="Q877" s="135"/>
      <c r="R877" s="135"/>
    </row>
    <row r="878" spans="8:18" x14ac:dyDescent="0.25">
      <c r="H878" s="135"/>
      <c r="I878" s="135"/>
      <c r="L878" s="135"/>
      <c r="O878" s="135"/>
      <c r="Q878" s="135"/>
      <c r="R878" s="135"/>
    </row>
    <row r="879" spans="8:18" x14ac:dyDescent="0.25">
      <c r="H879" s="135"/>
      <c r="I879" s="135"/>
      <c r="L879" s="135"/>
      <c r="O879" s="135"/>
      <c r="Q879" s="135"/>
      <c r="R879" s="135"/>
    </row>
    <row r="880" spans="8:18" x14ac:dyDescent="0.25">
      <c r="H880" s="135"/>
      <c r="I880" s="135"/>
      <c r="L880" s="135"/>
      <c r="O880" s="135"/>
      <c r="Q880" s="135"/>
      <c r="R880" s="135"/>
    </row>
    <row r="881" spans="8:18" x14ac:dyDescent="0.25">
      <c r="H881" s="135"/>
      <c r="I881" s="135"/>
      <c r="L881" s="135"/>
      <c r="O881" s="135"/>
      <c r="Q881" s="135"/>
      <c r="R881" s="135"/>
    </row>
    <row r="882" spans="8:18" x14ac:dyDescent="0.25">
      <c r="H882" s="135"/>
      <c r="I882" s="135"/>
      <c r="L882" s="135"/>
      <c r="O882" s="135"/>
      <c r="Q882" s="135"/>
      <c r="R882" s="135"/>
    </row>
    <row r="883" spans="8:18" x14ac:dyDescent="0.25">
      <c r="H883" s="135"/>
      <c r="I883" s="135"/>
      <c r="L883" s="135"/>
      <c r="O883" s="135"/>
      <c r="Q883" s="135"/>
      <c r="R883" s="135"/>
    </row>
    <row r="884" spans="8:18" x14ac:dyDescent="0.25">
      <c r="H884" s="135"/>
      <c r="I884" s="135"/>
      <c r="L884" s="135"/>
      <c r="O884" s="135"/>
      <c r="Q884" s="135"/>
      <c r="R884" s="135"/>
    </row>
    <row r="885" spans="8:18" x14ac:dyDescent="0.25">
      <c r="H885" s="135"/>
      <c r="I885" s="135"/>
      <c r="L885" s="135"/>
      <c r="O885" s="135"/>
      <c r="Q885" s="135"/>
      <c r="R885" s="135"/>
    </row>
    <row r="886" spans="8:18" x14ac:dyDescent="0.25">
      <c r="H886" s="135"/>
      <c r="I886" s="135"/>
      <c r="L886" s="135"/>
      <c r="O886" s="135"/>
      <c r="Q886" s="135"/>
      <c r="R886" s="135"/>
    </row>
    <row r="887" spans="8:18" x14ac:dyDescent="0.25">
      <c r="H887" s="135"/>
      <c r="I887" s="135"/>
      <c r="L887" s="135"/>
      <c r="O887" s="135"/>
      <c r="Q887" s="135"/>
      <c r="R887" s="135"/>
    </row>
    <row r="888" spans="8:18" x14ac:dyDescent="0.25">
      <c r="H888" s="135"/>
      <c r="I888" s="135"/>
      <c r="L888" s="135"/>
      <c r="O888" s="135"/>
      <c r="Q888" s="135"/>
      <c r="R888" s="135"/>
    </row>
    <row r="889" spans="8:18" x14ac:dyDescent="0.25">
      <c r="H889" s="135"/>
      <c r="I889" s="135"/>
      <c r="L889" s="135"/>
      <c r="O889" s="135"/>
      <c r="Q889" s="135"/>
      <c r="R889" s="135"/>
    </row>
    <row r="890" spans="8:18" x14ac:dyDescent="0.25">
      <c r="H890" s="135"/>
      <c r="I890" s="135"/>
      <c r="L890" s="135"/>
      <c r="O890" s="135"/>
      <c r="Q890" s="135"/>
      <c r="R890" s="135"/>
    </row>
    <row r="891" spans="8:18" x14ac:dyDescent="0.25">
      <c r="H891" s="135"/>
      <c r="I891" s="135"/>
      <c r="L891" s="135"/>
      <c r="O891" s="135"/>
      <c r="Q891" s="135"/>
      <c r="R891" s="135"/>
    </row>
    <row r="892" spans="8:18" x14ac:dyDescent="0.25">
      <c r="H892" s="135"/>
      <c r="I892" s="135"/>
      <c r="L892" s="135"/>
      <c r="O892" s="135"/>
      <c r="Q892" s="135"/>
      <c r="R892" s="135"/>
    </row>
    <row r="893" spans="8:18" x14ac:dyDescent="0.25">
      <c r="H893" s="135"/>
      <c r="I893" s="135"/>
      <c r="L893" s="135"/>
      <c r="O893" s="135"/>
      <c r="Q893" s="135"/>
      <c r="R893" s="135"/>
    </row>
    <row r="894" spans="8:18" x14ac:dyDescent="0.25">
      <c r="H894" s="135"/>
      <c r="I894" s="135"/>
      <c r="L894" s="135"/>
      <c r="O894" s="135"/>
      <c r="Q894" s="135"/>
      <c r="R894" s="135"/>
    </row>
    <row r="895" spans="8:18" x14ac:dyDescent="0.25">
      <c r="H895" s="135"/>
      <c r="I895" s="135"/>
      <c r="L895" s="135"/>
      <c r="O895" s="135"/>
      <c r="Q895" s="135"/>
      <c r="R895" s="135"/>
    </row>
    <row r="896" spans="8:18" x14ac:dyDescent="0.25">
      <c r="H896" s="135"/>
      <c r="I896" s="135"/>
      <c r="L896" s="135"/>
      <c r="O896" s="135"/>
      <c r="Q896" s="135"/>
      <c r="R896" s="135"/>
    </row>
    <row r="897" spans="8:18" x14ac:dyDescent="0.25">
      <c r="H897" s="135"/>
      <c r="I897" s="135"/>
      <c r="L897" s="135"/>
      <c r="O897" s="135"/>
      <c r="Q897" s="135"/>
      <c r="R897" s="135"/>
    </row>
    <row r="898" spans="8:18" x14ac:dyDescent="0.25">
      <c r="H898" s="135"/>
      <c r="I898" s="135"/>
      <c r="L898" s="135"/>
      <c r="O898" s="135"/>
      <c r="Q898" s="135"/>
      <c r="R898" s="135"/>
    </row>
    <row r="899" spans="8:18" x14ac:dyDescent="0.25">
      <c r="H899" s="135"/>
      <c r="I899" s="135"/>
      <c r="L899" s="135"/>
      <c r="O899" s="135"/>
      <c r="Q899" s="135"/>
      <c r="R899" s="135"/>
    </row>
    <row r="900" spans="8:18" x14ac:dyDescent="0.25">
      <c r="H900" s="135"/>
      <c r="I900" s="135"/>
      <c r="L900" s="135"/>
      <c r="O900" s="135"/>
      <c r="Q900" s="135"/>
      <c r="R900" s="135"/>
    </row>
    <row r="901" spans="8:18" x14ac:dyDescent="0.25">
      <c r="H901" s="135"/>
      <c r="I901" s="135"/>
      <c r="L901" s="135"/>
      <c r="O901" s="135"/>
      <c r="Q901" s="135"/>
      <c r="R901" s="135"/>
    </row>
    <row r="902" spans="8:18" x14ac:dyDescent="0.25">
      <c r="H902" s="135"/>
      <c r="I902" s="135"/>
      <c r="L902" s="135"/>
      <c r="O902" s="135"/>
      <c r="Q902" s="135"/>
      <c r="R902" s="135"/>
    </row>
    <row r="903" spans="8:18" x14ac:dyDescent="0.25">
      <c r="H903" s="135"/>
      <c r="I903" s="135"/>
      <c r="L903" s="135"/>
      <c r="O903" s="135"/>
      <c r="Q903" s="135"/>
      <c r="R903" s="135"/>
    </row>
    <row r="904" spans="8:18" x14ac:dyDescent="0.25">
      <c r="H904" s="135"/>
      <c r="I904" s="135"/>
      <c r="L904" s="135"/>
      <c r="O904" s="135"/>
      <c r="Q904" s="135"/>
      <c r="R904" s="135"/>
    </row>
    <row r="905" spans="8:18" x14ac:dyDescent="0.25">
      <c r="H905" s="135"/>
      <c r="I905" s="135"/>
      <c r="L905" s="135"/>
      <c r="O905" s="135"/>
      <c r="Q905" s="135"/>
      <c r="R905" s="135"/>
    </row>
    <row r="906" spans="8:18" x14ac:dyDescent="0.25">
      <c r="H906" s="135"/>
      <c r="I906" s="135"/>
      <c r="L906" s="135"/>
      <c r="O906" s="135"/>
      <c r="Q906" s="135"/>
      <c r="R906" s="135"/>
    </row>
    <row r="907" spans="8:18" x14ac:dyDescent="0.25">
      <c r="H907" s="135"/>
      <c r="I907" s="135"/>
      <c r="L907" s="135"/>
      <c r="O907" s="135"/>
      <c r="Q907" s="135"/>
      <c r="R907" s="135"/>
    </row>
    <row r="908" spans="8:18" x14ac:dyDescent="0.25">
      <c r="H908" s="135"/>
      <c r="I908" s="135"/>
      <c r="L908" s="135"/>
      <c r="O908" s="135"/>
      <c r="Q908" s="135"/>
      <c r="R908" s="135"/>
    </row>
    <row r="909" spans="8:18" x14ac:dyDescent="0.25">
      <c r="H909" s="135"/>
      <c r="I909" s="135"/>
      <c r="L909" s="135"/>
      <c r="O909" s="135"/>
      <c r="Q909" s="135"/>
      <c r="R909" s="135"/>
    </row>
    <row r="910" spans="8:18" x14ac:dyDescent="0.25">
      <c r="H910" s="135"/>
      <c r="I910" s="135"/>
      <c r="L910" s="135"/>
      <c r="O910" s="135"/>
      <c r="Q910" s="135"/>
      <c r="R910" s="135"/>
    </row>
    <row r="911" spans="8:18" x14ac:dyDescent="0.25">
      <c r="H911" s="135"/>
      <c r="I911" s="135"/>
      <c r="L911" s="135"/>
      <c r="O911" s="135"/>
      <c r="Q911" s="135"/>
      <c r="R911" s="135"/>
    </row>
    <row r="912" spans="8:18" x14ac:dyDescent="0.25">
      <c r="H912" s="135"/>
      <c r="I912" s="135"/>
      <c r="L912" s="135"/>
      <c r="O912" s="135"/>
      <c r="Q912" s="135"/>
      <c r="R912" s="135"/>
    </row>
    <row r="913" spans="8:18" x14ac:dyDescent="0.25">
      <c r="H913" s="135"/>
      <c r="I913" s="135"/>
      <c r="L913" s="135"/>
      <c r="O913" s="135"/>
      <c r="Q913" s="135"/>
      <c r="R913" s="135"/>
    </row>
    <row r="914" spans="8:18" x14ac:dyDescent="0.25">
      <c r="H914" s="135"/>
      <c r="I914" s="135"/>
      <c r="L914" s="135"/>
      <c r="O914" s="135"/>
      <c r="Q914" s="135"/>
      <c r="R914" s="135"/>
    </row>
    <row r="915" spans="8:18" x14ac:dyDescent="0.25">
      <c r="H915" s="135"/>
      <c r="I915" s="135"/>
      <c r="L915" s="135"/>
      <c r="O915" s="135"/>
      <c r="Q915" s="135"/>
      <c r="R915" s="135"/>
    </row>
    <row r="916" spans="8:18" x14ac:dyDescent="0.25">
      <c r="H916" s="135"/>
      <c r="I916" s="135"/>
      <c r="L916" s="135"/>
      <c r="O916" s="135"/>
      <c r="Q916" s="135"/>
      <c r="R916" s="135"/>
    </row>
    <row r="917" spans="8:18" x14ac:dyDescent="0.25">
      <c r="H917" s="135"/>
      <c r="I917" s="135"/>
      <c r="L917" s="135"/>
      <c r="O917" s="135"/>
      <c r="Q917" s="135"/>
      <c r="R917" s="135"/>
    </row>
    <row r="918" spans="8:18" x14ac:dyDescent="0.25">
      <c r="H918" s="135"/>
      <c r="I918" s="135"/>
      <c r="L918" s="135"/>
      <c r="O918" s="135"/>
      <c r="Q918" s="135"/>
      <c r="R918" s="135"/>
    </row>
    <row r="919" spans="8:18" x14ac:dyDescent="0.25">
      <c r="H919" s="135"/>
      <c r="I919" s="135"/>
      <c r="L919" s="135"/>
      <c r="O919" s="135"/>
      <c r="Q919" s="135"/>
      <c r="R919" s="135"/>
    </row>
    <row r="920" spans="8:18" x14ac:dyDescent="0.25">
      <c r="H920" s="135"/>
      <c r="I920" s="135"/>
      <c r="L920" s="135"/>
      <c r="O920" s="135"/>
      <c r="Q920" s="135"/>
      <c r="R920" s="135"/>
    </row>
    <row r="921" spans="8:18" x14ac:dyDescent="0.25">
      <c r="H921" s="135"/>
      <c r="I921" s="135"/>
      <c r="L921" s="135"/>
      <c r="O921" s="135"/>
      <c r="Q921" s="135"/>
      <c r="R921" s="135"/>
    </row>
    <row r="922" spans="8:18" x14ac:dyDescent="0.25">
      <c r="H922" s="135"/>
      <c r="I922" s="135"/>
      <c r="L922" s="135"/>
      <c r="O922" s="135"/>
      <c r="Q922" s="135"/>
      <c r="R922" s="135"/>
    </row>
    <row r="923" spans="8:18" x14ac:dyDescent="0.25">
      <c r="H923" s="135"/>
      <c r="I923" s="135"/>
      <c r="L923" s="135"/>
      <c r="O923" s="135"/>
      <c r="Q923" s="135"/>
      <c r="R923" s="135"/>
    </row>
    <row r="924" spans="8:18" x14ac:dyDescent="0.25">
      <c r="H924" s="135"/>
      <c r="I924" s="135"/>
      <c r="L924" s="135"/>
      <c r="O924" s="135"/>
      <c r="Q924" s="135"/>
      <c r="R924" s="135"/>
    </row>
    <row r="925" spans="8:18" x14ac:dyDescent="0.25">
      <c r="H925" s="135"/>
      <c r="I925" s="135"/>
      <c r="L925" s="135"/>
      <c r="O925" s="135"/>
      <c r="Q925" s="135"/>
      <c r="R925" s="135"/>
    </row>
    <row r="926" spans="8:18" x14ac:dyDescent="0.25">
      <c r="H926" s="135"/>
      <c r="I926" s="135"/>
      <c r="L926" s="135"/>
      <c r="O926" s="135"/>
      <c r="Q926" s="135"/>
      <c r="R926" s="135"/>
    </row>
    <row r="927" spans="8:18" x14ac:dyDescent="0.25">
      <c r="H927" s="135"/>
      <c r="I927" s="135"/>
      <c r="L927" s="135"/>
      <c r="O927" s="135"/>
      <c r="Q927" s="135"/>
      <c r="R927" s="135"/>
    </row>
    <row r="928" spans="8:18" x14ac:dyDescent="0.25">
      <c r="H928" s="135"/>
      <c r="I928" s="135"/>
      <c r="L928" s="135"/>
      <c r="O928" s="135"/>
      <c r="Q928" s="135"/>
      <c r="R928" s="135"/>
    </row>
    <row r="929" spans="8:18" x14ac:dyDescent="0.25">
      <c r="H929" s="135"/>
      <c r="I929" s="135"/>
      <c r="L929" s="135"/>
      <c r="O929" s="135"/>
      <c r="Q929" s="135"/>
      <c r="R929" s="135"/>
    </row>
    <row r="930" spans="8:18" x14ac:dyDescent="0.25">
      <c r="H930" s="135"/>
      <c r="I930" s="135"/>
      <c r="L930" s="135"/>
      <c r="O930" s="135"/>
      <c r="Q930" s="135"/>
      <c r="R930" s="135"/>
    </row>
    <row r="931" spans="8:18" x14ac:dyDescent="0.25">
      <c r="H931" s="135"/>
      <c r="I931" s="135"/>
      <c r="L931" s="135"/>
      <c r="O931" s="135"/>
      <c r="Q931" s="135"/>
      <c r="R931" s="135"/>
    </row>
    <row r="932" spans="8:18" x14ac:dyDescent="0.25">
      <c r="H932" s="135"/>
      <c r="I932" s="135"/>
      <c r="L932" s="135"/>
      <c r="O932" s="135"/>
      <c r="Q932" s="135"/>
      <c r="R932" s="135"/>
    </row>
    <row r="933" spans="8:18" x14ac:dyDescent="0.25">
      <c r="H933" s="135"/>
      <c r="I933" s="135"/>
      <c r="L933" s="135"/>
      <c r="O933" s="135"/>
      <c r="Q933" s="135"/>
      <c r="R933" s="135"/>
    </row>
    <row r="934" spans="8:18" x14ac:dyDescent="0.25">
      <c r="H934" s="135"/>
      <c r="I934" s="135"/>
      <c r="L934" s="135"/>
      <c r="O934" s="135"/>
      <c r="Q934" s="135"/>
      <c r="R934" s="135"/>
    </row>
    <row r="935" spans="8:18" x14ac:dyDescent="0.25">
      <c r="H935" s="135"/>
      <c r="I935" s="135"/>
      <c r="L935" s="135"/>
      <c r="O935" s="135"/>
      <c r="Q935" s="135"/>
      <c r="R935" s="135"/>
    </row>
    <row r="936" spans="8:18" x14ac:dyDescent="0.25">
      <c r="H936" s="135"/>
      <c r="I936" s="135"/>
      <c r="L936" s="135"/>
      <c r="O936" s="135"/>
      <c r="Q936" s="135"/>
      <c r="R936" s="135"/>
    </row>
    <row r="937" spans="8:18" x14ac:dyDescent="0.25">
      <c r="H937" s="135"/>
      <c r="I937" s="135"/>
      <c r="L937" s="135"/>
      <c r="O937" s="135"/>
      <c r="Q937" s="135"/>
      <c r="R937" s="135"/>
    </row>
    <row r="938" spans="8:18" x14ac:dyDescent="0.25">
      <c r="H938" s="135"/>
      <c r="I938" s="135"/>
      <c r="L938" s="135"/>
      <c r="O938" s="135"/>
      <c r="Q938" s="135"/>
      <c r="R938" s="135"/>
    </row>
    <row r="939" spans="8:18" x14ac:dyDescent="0.25">
      <c r="H939" s="135"/>
      <c r="I939" s="135"/>
      <c r="L939" s="135"/>
      <c r="O939" s="135"/>
      <c r="Q939" s="135"/>
      <c r="R939" s="135"/>
    </row>
    <row r="940" spans="8:18" x14ac:dyDescent="0.25">
      <c r="H940" s="135"/>
      <c r="I940" s="135"/>
      <c r="L940" s="135"/>
      <c r="O940" s="135"/>
      <c r="Q940" s="135"/>
      <c r="R940" s="135"/>
    </row>
    <row r="941" spans="8:18" x14ac:dyDescent="0.25">
      <c r="H941" s="135"/>
      <c r="I941" s="135"/>
      <c r="L941" s="135"/>
      <c r="O941" s="135"/>
      <c r="Q941" s="135"/>
      <c r="R941" s="135"/>
    </row>
    <row r="942" spans="8:18" x14ac:dyDescent="0.25">
      <c r="H942" s="135"/>
      <c r="I942" s="135"/>
      <c r="L942" s="135"/>
      <c r="O942" s="135"/>
      <c r="Q942" s="135"/>
      <c r="R942" s="135"/>
    </row>
    <row r="943" spans="8:18" x14ac:dyDescent="0.25">
      <c r="H943" s="135"/>
      <c r="I943" s="135"/>
      <c r="L943" s="135"/>
      <c r="O943" s="135"/>
      <c r="Q943" s="135"/>
      <c r="R943" s="135"/>
    </row>
    <row r="944" spans="8:18" x14ac:dyDescent="0.25">
      <c r="H944" s="135"/>
      <c r="I944" s="135"/>
      <c r="L944" s="135"/>
      <c r="O944" s="135"/>
      <c r="Q944" s="135"/>
      <c r="R944" s="135"/>
    </row>
    <row r="945" spans="8:18" x14ac:dyDescent="0.25">
      <c r="H945" s="135"/>
      <c r="I945" s="135"/>
      <c r="L945" s="135"/>
      <c r="O945" s="135"/>
      <c r="Q945" s="135"/>
      <c r="R945" s="135"/>
    </row>
    <row r="946" spans="8:18" x14ac:dyDescent="0.25">
      <c r="H946" s="135"/>
      <c r="I946" s="135"/>
      <c r="L946" s="135"/>
      <c r="O946" s="135"/>
      <c r="Q946" s="135"/>
      <c r="R946" s="135"/>
    </row>
    <row r="947" spans="8:18" x14ac:dyDescent="0.25">
      <c r="H947" s="135"/>
      <c r="I947" s="135"/>
      <c r="L947" s="135"/>
      <c r="O947" s="135"/>
      <c r="Q947" s="135"/>
      <c r="R947" s="135"/>
    </row>
    <row r="948" spans="8:18" x14ac:dyDescent="0.25">
      <c r="H948" s="135"/>
      <c r="I948" s="135"/>
      <c r="L948" s="135"/>
      <c r="O948" s="135"/>
      <c r="Q948" s="135"/>
      <c r="R948" s="135"/>
    </row>
    <row r="949" spans="8:18" x14ac:dyDescent="0.25">
      <c r="H949" s="135"/>
      <c r="I949" s="135"/>
      <c r="L949" s="135"/>
      <c r="O949" s="135"/>
      <c r="Q949" s="135"/>
      <c r="R949" s="135"/>
    </row>
    <row r="950" spans="8:18" x14ac:dyDescent="0.25">
      <c r="H950" s="135"/>
      <c r="I950" s="135"/>
      <c r="L950" s="135"/>
      <c r="O950" s="135"/>
      <c r="Q950" s="135"/>
      <c r="R950" s="135"/>
    </row>
    <row r="951" spans="8:18" x14ac:dyDescent="0.25">
      <c r="H951" s="135"/>
      <c r="I951" s="135"/>
      <c r="L951" s="135"/>
      <c r="O951" s="135"/>
      <c r="Q951" s="135"/>
      <c r="R951" s="135"/>
    </row>
    <row r="952" spans="8:18" x14ac:dyDescent="0.25">
      <c r="H952" s="135"/>
      <c r="I952" s="135"/>
      <c r="L952" s="135"/>
      <c r="O952" s="135"/>
      <c r="Q952" s="135"/>
      <c r="R952" s="135"/>
    </row>
    <row r="953" spans="8:18" x14ac:dyDescent="0.25">
      <c r="H953" s="135"/>
      <c r="I953" s="135"/>
      <c r="L953" s="135"/>
      <c r="O953" s="135"/>
      <c r="Q953" s="135"/>
      <c r="R953" s="135"/>
    </row>
    <row r="954" spans="8:18" x14ac:dyDescent="0.25">
      <c r="H954" s="135"/>
      <c r="I954" s="135"/>
      <c r="L954" s="135"/>
      <c r="O954" s="135"/>
      <c r="Q954" s="135"/>
      <c r="R954" s="135"/>
    </row>
    <row r="955" spans="8:18" x14ac:dyDescent="0.25">
      <c r="H955" s="135"/>
      <c r="I955" s="135"/>
      <c r="L955" s="135"/>
      <c r="O955" s="135"/>
      <c r="Q955" s="135"/>
      <c r="R955" s="135"/>
    </row>
    <row r="956" spans="8:18" x14ac:dyDescent="0.25">
      <c r="H956" s="135"/>
      <c r="I956" s="135"/>
      <c r="L956" s="135"/>
      <c r="O956" s="135"/>
      <c r="Q956" s="135"/>
      <c r="R956" s="135"/>
    </row>
    <row r="957" spans="8:18" x14ac:dyDescent="0.25">
      <c r="H957" s="135"/>
      <c r="I957" s="135"/>
      <c r="L957" s="135"/>
      <c r="O957" s="135"/>
      <c r="Q957" s="135"/>
      <c r="R957" s="135"/>
    </row>
    <row r="958" spans="8:18" x14ac:dyDescent="0.25">
      <c r="H958" s="135"/>
      <c r="I958" s="135"/>
      <c r="L958" s="135"/>
      <c r="O958" s="135"/>
      <c r="Q958" s="135"/>
      <c r="R958" s="135"/>
    </row>
    <row r="959" spans="8:18" x14ac:dyDescent="0.25">
      <c r="H959" s="135"/>
      <c r="I959" s="135"/>
      <c r="L959" s="135"/>
      <c r="O959" s="135"/>
      <c r="Q959" s="135"/>
      <c r="R959" s="135"/>
    </row>
    <row r="960" spans="8:18" x14ac:dyDescent="0.25">
      <c r="H960" s="135"/>
      <c r="I960" s="135"/>
      <c r="L960" s="135"/>
      <c r="O960" s="135"/>
      <c r="Q960" s="135"/>
      <c r="R960" s="135"/>
    </row>
    <row r="961" spans="8:18" x14ac:dyDescent="0.25">
      <c r="H961" s="135"/>
      <c r="I961" s="135"/>
      <c r="L961" s="135"/>
      <c r="O961" s="135"/>
      <c r="Q961" s="135"/>
      <c r="R961" s="135"/>
    </row>
    <row r="962" spans="8:18" x14ac:dyDescent="0.25">
      <c r="H962" s="135"/>
      <c r="I962" s="135"/>
      <c r="L962" s="135"/>
      <c r="O962" s="135"/>
      <c r="Q962" s="135"/>
      <c r="R962" s="135"/>
    </row>
    <row r="963" spans="8:18" x14ac:dyDescent="0.25">
      <c r="H963" s="135"/>
      <c r="I963" s="135"/>
      <c r="L963" s="135"/>
      <c r="O963" s="135"/>
      <c r="Q963" s="135"/>
      <c r="R963" s="135"/>
    </row>
    <row r="964" spans="8:18" x14ac:dyDescent="0.25">
      <c r="H964" s="135"/>
      <c r="I964" s="135"/>
      <c r="L964" s="135"/>
      <c r="O964" s="135"/>
      <c r="Q964" s="135"/>
      <c r="R964" s="135"/>
    </row>
    <row r="965" spans="8:18" x14ac:dyDescent="0.25">
      <c r="H965" s="135"/>
      <c r="I965" s="135"/>
      <c r="L965" s="135"/>
      <c r="O965" s="135"/>
      <c r="Q965" s="135"/>
      <c r="R965" s="135"/>
    </row>
    <row r="966" spans="8:18" x14ac:dyDescent="0.25">
      <c r="H966" s="135"/>
      <c r="I966" s="135"/>
      <c r="L966" s="135"/>
      <c r="O966" s="135"/>
      <c r="Q966" s="135"/>
      <c r="R966" s="135"/>
    </row>
    <row r="967" spans="8:18" x14ac:dyDescent="0.25">
      <c r="H967" s="135"/>
      <c r="I967" s="135"/>
      <c r="L967" s="135"/>
      <c r="O967" s="135"/>
      <c r="Q967" s="135"/>
      <c r="R967" s="135"/>
    </row>
    <row r="968" spans="8:18" x14ac:dyDescent="0.25">
      <c r="H968" s="135"/>
      <c r="I968" s="135"/>
      <c r="L968" s="135"/>
      <c r="O968" s="135"/>
      <c r="Q968" s="135"/>
      <c r="R968" s="135"/>
    </row>
    <row r="969" spans="8:18" x14ac:dyDescent="0.25">
      <c r="H969" s="135"/>
      <c r="I969" s="135"/>
      <c r="L969" s="135"/>
      <c r="O969" s="135"/>
      <c r="Q969" s="135"/>
      <c r="R969" s="135"/>
    </row>
    <row r="970" spans="8:18" x14ac:dyDescent="0.25">
      <c r="H970" s="135"/>
      <c r="I970" s="135"/>
      <c r="L970" s="135"/>
      <c r="O970" s="135"/>
      <c r="Q970" s="135"/>
      <c r="R970" s="135"/>
    </row>
    <row r="971" spans="8:18" x14ac:dyDescent="0.25">
      <c r="H971" s="135"/>
      <c r="I971" s="135"/>
      <c r="L971" s="135"/>
      <c r="O971" s="135"/>
      <c r="Q971" s="135"/>
      <c r="R971" s="135"/>
    </row>
    <row r="972" spans="8:18" x14ac:dyDescent="0.25">
      <c r="H972" s="135"/>
      <c r="I972" s="135"/>
      <c r="L972" s="135"/>
      <c r="O972" s="135"/>
      <c r="Q972" s="135"/>
      <c r="R972" s="135"/>
    </row>
    <row r="973" spans="8:18" x14ac:dyDescent="0.25">
      <c r="H973" s="135"/>
      <c r="I973" s="135"/>
      <c r="L973" s="135"/>
      <c r="O973" s="135"/>
      <c r="Q973" s="135"/>
      <c r="R973" s="135"/>
    </row>
    <row r="974" spans="8:18" x14ac:dyDescent="0.25">
      <c r="H974" s="135"/>
      <c r="I974" s="135"/>
      <c r="L974" s="135"/>
      <c r="O974" s="135"/>
      <c r="Q974" s="135"/>
      <c r="R974" s="135"/>
    </row>
    <row r="975" spans="8:18" x14ac:dyDescent="0.25">
      <c r="H975" s="135"/>
      <c r="I975" s="135"/>
      <c r="L975" s="135"/>
      <c r="O975" s="135"/>
      <c r="Q975" s="135"/>
      <c r="R975" s="135"/>
    </row>
    <row r="976" spans="8:18" x14ac:dyDescent="0.25">
      <c r="H976" s="135"/>
      <c r="I976" s="135"/>
      <c r="L976" s="135"/>
      <c r="O976" s="135"/>
      <c r="Q976" s="135"/>
      <c r="R976" s="135"/>
    </row>
    <row r="977" spans="8:18" x14ac:dyDescent="0.25">
      <c r="H977" s="135"/>
      <c r="I977" s="135"/>
      <c r="L977" s="135"/>
      <c r="O977" s="135"/>
      <c r="Q977" s="135"/>
      <c r="R977" s="135"/>
    </row>
    <row r="978" spans="8:18" x14ac:dyDescent="0.25">
      <c r="H978" s="135"/>
      <c r="I978" s="135"/>
      <c r="L978" s="135"/>
      <c r="O978" s="135"/>
      <c r="Q978" s="135"/>
      <c r="R978" s="135"/>
    </row>
    <row r="979" spans="8:18" x14ac:dyDescent="0.25">
      <c r="H979" s="135"/>
      <c r="I979" s="135"/>
      <c r="L979" s="135"/>
      <c r="O979" s="135"/>
      <c r="Q979" s="135"/>
      <c r="R979" s="135"/>
    </row>
    <row r="980" spans="8:18" x14ac:dyDescent="0.25">
      <c r="H980" s="135"/>
      <c r="I980" s="135"/>
      <c r="L980" s="135"/>
      <c r="O980" s="135"/>
      <c r="Q980" s="135"/>
      <c r="R980" s="135"/>
    </row>
    <row r="981" spans="8:18" x14ac:dyDescent="0.25">
      <c r="H981" s="135"/>
      <c r="I981" s="135"/>
      <c r="L981" s="135"/>
      <c r="O981" s="135"/>
      <c r="Q981" s="135"/>
      <c r="R981" s="135"/>
    </row>
    <row r="982" spans="8:18" x14ac:dyDescent="0.25">
      <c r="H982" s="135"/>
      <c r="I982" s="135"/>
      <c r="L982" s="135"/>
      <c r="O982" s="135"/>
      <c r="Q982" s="135"/>
      <c r="R982" s="135"/>
    </row>
    <row r="983" spans="8:18" x14ac:dyDescent="0.25">
      <c r="H983" s="135"/>
      <c r="I983" s="135"/>
      <c r="L983" s="135"/>
      <c r="O983" s="135"/>
      <c r="Q983" s="135"/>
      <c r="R983" s="135"/>
    </row>
    <row r="984" spans="8:18" x14ac:dyDescent="0.25">
      <c r="H984" s="135"/>
      <c r="I984" s="135"/>
      <c r="L984" s="135"/>
      <c r="O984" s="135"/>
      <c r="Q984" s="135"/>
      <c r="R984" s="135"/>
    </row>
    <row r="985" spans="8:18" x14ac:dyDescent="0.25">
      <c r="H985" s="135"/>
      <c r="I985" s="135"/>
      <c r="L985" s="135"/>
      <c r="O985" s="135"/>
      <c r="Q985" s="135"/>
      <c r="R985" s="135"/>
    </row>
    <row r="986" spans="8:18" x14ac:dyDescent="0.25">
      <c r="H986" s="135"/>
      <c r="I986" s="135"/>
      <c r="L986" s="135"/>
      <c r="O986" s="135"/>
      <c r="Q986" s="135"/>
      <c r="R986" s="135"/>
    </row>
    <row r="987" spans="8:18" x14ac:dyDescent="0.25">
      <c r="H987" s="135"/>
      <c r="I987" s="135"/>
      <c r="L987" s="135"/>
      <c r="O987" s="135"/>
      <c r="Q987" s="135"/>
      <c r="R987" s="135"/>
    </row>
    <row r="988" spans="8:18" x14ac:dyDescent="0.25">
      <c r="H988" s="135"/>
      <c r="I988" s="135"/>
      <c r="L988" s="135"/>
      <c r="O988" s="135"/>
      <c r="Q988" s="135"/>
      <c r="R988" s="135"/>
    </row>
    <row r="989" spans="8:18" x14ac:dyDescent="0.25">
      <c r="H989" s="135"/>
      <c r="I989" s="135"/>
      <c r="L989" s="135"/>
      <c r="O989" s="135"/>
      <c r="Q989" s="135"/>
      <c r="R989" s="135"/>
    </row>
    <row r="990" spans="8:18" x14ac:dyDescent="0.25">
      <c r="H990" s="135"/>
      <c r="I990" s="135"/>
      <c r="L990" s="135"/>
      <c r="O990" s="135"/>
      <c r="Q990" s="135"/>
      <c r="R990" s="135"/>
    </row>
    <row r="991" spans="8:18" x14ac:dyDescent="0.25">
      <c r="H991" s="135"/>
      <c r="I991" s="135"/>
      <c r="L991" s="135"/>
      <c r="O991" s="135"/>
      <c r="Q991" s="135"/>
      <c r="R991" s="135"/>
    </row>
    <row r="992" spans="8:18" x14ac:dyDescent="0.25">
      <c r="H992" s="135"/>
      <c r="I992" s="135"/>
      <c r="L992" s="135"/>
      <c r="O992" s="135"/>
      <c r="Q992" s="135"/>
      <c r="R992" s="135"/>
    </row>
    <row r="993" spans="8:18" x14ac:dyDescent="0.25">
      <c r="H993" s="135"/>
      <c r="I993" s="135"/>
      <c r="L993" s="135"/>
      <c r="O993" s="135"/>
      <c r="Q993" s="135"/>
      <c r="R993" s="135"/>
    </row>
    <row r="994" spans="8:18" x14ac:dyDescent="0.25">
      <c r="H994" s="135"/>
      <c r="I994" s="135"/>
      <c r="L994" s="135"/>
      <c r="O994" s="135"/>
      <c r="Q994" s="135"/>
      <c r="R994" s="135"/>
    </row>
    <row r="995" spans="8:18" x14ac:dyDescent="0.25">
      <c r="H995" s="135"/>
      <c r="I995" s="135"/>
      <c r="L995" s="135"/>
      <c r="O995" s="135"/>
      <c r="Q995" s="135"/>
      <c r="R995" s="135"/>
    </row>
    <row r="996" spans="8:18" x14ac:dyDescent="0.25">
      <c r="H996" s="135"/>
      <c r="I996" s="135"/>
      <c r="L996" s="135"/>
      <c r="O996" s="135"/>
      <c r="Q996" s="135"/>
      <c r="R996" s="135"/>
    </row>
    <row r="997" spans="8:18" x14ac:dyDescent="0.25">
      <c r="H997" s="135"/>
      <c r="I997" s="135"/>
      <c r="L997" s="135"/>
      <c r="O997" s="135"/>
      <c r="Q997" s="135"/>
      <c r="R997" s="135"/>
    </row>
    <row r="998" spans="8:18" x14ac:dyDescent="0.25">
      <c r="H998" s="135"/>
      <c r="I998" s="135"/>
      <c r="L998" s="135"/>
      <c r="O998" s="135"/>
      <c r="Q998" s="135"/>
      <c r="R998" s="135"/>
    </row>
    <row r="999" spans="8:18" x14ac:dyDescent="0.25">
      <c r="H999" s="135"/>
      <c r="I999" s="135"/>
      <c r="L999" s="135"/>
      <c r="O999" s="135"/>
      <c r="Q999" s="135"/>
      <c r="R999" s="135"/>
    </row>
    <row r="1000" spans="8:18" x14ac:dyDescent="0.25">
      <c r="H1000" s="135"/>
      <c r="I1000" s="135"/>
      <c r="L1000" s="135"/>
      <c r="O1000" s="135"/>
      <c r="Q1000" s="135"/>
      <c r="R1000" s="135"/>
    </row>
    <row r="1001" spans="8:18" x14ac:dyDescent="0.25">
      <c r="H1001" s="135"/>
      <c r="I1001" s="135"/>
      <c r="L1001" s="135"/>
      <c r="O1001" s="135"/>
      <c r="Q1001" s="135"/>
      <c r="R1001" s="135"/>
    </row>
    <row r="1002" spans="8:18" x14ac:dyDescent="0.25">
      <c r="H1002" s="135"/>
      <c r="I1002" s="135"/>
      <c r="L1002" s="135"/>
      <c r="O1002" s="135"/>
      <c r="Q1002" s="135"/>
      <c r="R1002" s="135"/>
    </row>
    <row r="1003" spans="8:18" x14ac:dyDescent="0.25">
      <c r="H1003" s="135"/>
      <c r="I1003" s="135"/>
      <c r="L1003" s="135"/>
      <c r="O1003" s="135"/>
      <c r="Q1003" s="135"/>
      <c r="R1003" s="135"/>
    </row>
    <row r="1004" spans="8:18" x14ac:dyDescent="0.25">
      <c r="H1004" s="135"/>
      <c r="I1004" s="135"/>
      <c r="L1004" s="135"/>
      <c r="O1004" s="135"/>
      <c r="Q1004" s="135"/>
      <c r="R1004" s="135"/>
    </row>
    <row r="1005" spans="8:18" x14ac:dyDescent="0.25">
      <c r="H1005" s="135"/>
      <c r="I1005" s="135"/>
      <c r="L1005" s="135"/>
      <c r="O1005" s="135"/>
      <c r="Q1005" s="135"/>
      <c r="R1005" s="135"/>
    </row>
    <row r="1006" spans="8:18" x14ac:dyDescent="0.25">
      <c r="H1006" s="135"/>
      <c r="I1006" s="135"/>
      <c r="L1006" s="135"/>
      <c r="O1006" s="135"/>
      <c r="Q1006" s="135"/>
      <c r="R1006" s="135"/>
    </row>
    <row r="1007" spans="8:18" x14ac:dyDescent="0.25">
      <c r="H1007" s="135"/>
      <c r="I1007" s="135"/>
      <c r="L1007" s="135"/>
      <c r="O1007" s="135"/>
      <c r="Q1007" s="135"/>
      <c r="R1007" s="135"/>
    </row>
    <row r="1008" spans="8:18" x14ac:dyDescent="0.25">
      <c r="H1008" s="135"/>
      <c r="I1008" s="135"/>
      <c r="L1008" s="135"/>
      <c r="O1008" s="135"/>
      <c r="Q1008" s="135"/>
      <c r="R1008" s="135"/>
    </row>
    <row r="1009" spans="8:18" x14ac:dyDescent="0.25">
      <c r="H1009" s="135"/>
      <c r="I1009" s="135"/>
      <c r="L1009" s="135"/>
      <c r="O1009" s="135"/>
      <c r="Q1009" s="135"/>
      <c r="R1009" s="135"/>
    </row>
    <row r="1010" spans="8:18" x14ac:dyDescent="0.25">
      <c r="H1010" s="135"/>
      <c r="I1010" s="135"/>
      <c r="L1010" s="135"/>
      <c r="O1010" s="135"/>
      <c r="Q1010" s="135"/>
      <c r="R1010" s="135"/>
    </row>
    <row r="1011" spans="8:18" x14ac:dyDescent="0.25">
      <c r="H1011" s="135"/>
      <c r="I1011" s="135"/>
      <c r="L1011" s="135"/>
      <c r="O1011" s="135"/>
      <c r="Q1011" s="135"/>
      <c r="R1011" s="135"/>
    </row>
    <row r="1012" spans="8:18" x14ac:dyDescent="0.25">
      <c r="H1012" s="135"/>
      <c r="I1012" s="135"/>
      <c r="L1012" s="135"/>
      <c r="O1012" s="135"/>
      <c r="Q1012" s="135"/>
      <c r="R1012" s="135"/>
    </row>
    <row r="1013" spans="8:18" x14ac:dyDescent="0.25">
      <c r="H1013" s="135"/>
      <c r="I1013" s="135"/>
      <c r="L1013" s="135"/>
      <c r="O1013" s="135"/>
      <c r="Q1013" s="135"/>
      <c r="R1013" s="135"/>
    </row>
    <row r="1014" spans="8:18" x14ac:dyDescent="0.25">
      <c r="H1014" s="135"/>
      <c r="I1014" s="135"/>
      <c r="L1014" s="135"/>
      <c r="O1014" s="135"/>
      <c r="Q1014" s="135"/>
      <c r="R1014" s="135"/>
    </row>
    <row r="1015" spans="8:18" x14ac:dyDescent="0.25">
      <c r="H1015" s="135"/>
      <c r="I1015" s="135"/>
      <c r="L1015" s="135"/>
      <c r="O1015" s="135"/>
      <c r="Q1015" s="135"/>
      <c r="R1015" s="135"/>
    </row>
    <row r="1016" spans="8:18" x14ac:dyDescent="0.25">
      <c r="H1016" s="135"/>
      <c r="I1016" s="135"/>
      <c r="L1016" s="135"/>
      <c r="O1016" s="135"/>
      <c r="Q1016" s="135"/>
      <c r="R1016" s="135"/>
    </row>
    <row r="1017" spans="8:18" x14ac:dyDescent="0.25">
      <c r="H1017" s="135"/>
      <c r="I1017" s="135"/>
      <c r="L1017" s="135"/>
      <c r="O1017" s="135"/>
      <c r="Q1017" s="135"/>
      <c r="R1017" s="135"/>
    </row>
    <row r="1018" spans="8:18" x14ac:dyDescent="0.25">
      <c r="H1018" s="135"/>
      <c r="I1018" s="135"/>
      <c r="L1018" s="135"/>
      <c r="O1018" s="135"/>
      <c r="Q1018" s="135"/>
      <c r="R1018" s="135"/>
    </row>
    <row r="1019" spans="8:18" x14ac:dyDescent="0.25">
      <c r="H1019" s="135"/>
      <c r="I1019" s="135"/>
      <c r="L1019" s="135"/>
      <c r="O1019" s="135"/>
      <c r="Q1019" s="135"/>
      <c r="R1019" s="135"/>
    </row>
    <row r="1020" spans="8:18" x14ac:dyDescent="0.25">
      <c r="H1020" s="135"/>
      <c r="I1020" s="135"/>
      <c r="L1020" s="135"/>
      <c r="O1020" s="135"/>
      <c r="Q1020" s="135"/>
      <c r="R1020" s="135"/>
    </row>
    <row r="1021" spans="8:18" x14ac:dyDescent="0.25">
      <c r="H1021" s="135"/>
      <c r="I1021" s="135"/>
      <c r="L1021" s="135"/>
      <c r="O1021" s="135"/>
      <c r="Q1021" s="135"/>
      <c r="R1021" s="135"/>
    </row>
    <row r="1022" spans="8:18" x14ac:dyDescent="0.25">
      <c r="H1022" s="135"/>
      <c r="I1022" s="135"/>
      <c r="L1022" s="135"/>
      <c r="O1022" s="135"/>
      <c r="Q1022" s="135"/>
      <c r="R1022" s="135"/>
    </row>
    <row r="1023" spans="8:18" x14ac:dyDescent="0.25">
      <c r="H1023" s="135"/>
      <c r="I1023" s="135"/>
      <c r="L1023" s="135"/>
      <c r="O1023" s="135"/>
      <c r="Q1023" s="135"/>
      <c r="R1023" s="135"/>
    </row>
    <row r="1024" spans="8:18" x14ac:dyDescent="0.25">
      <c r="H1024" s="135"/>
      <c r="I1024" s="135"/>
      <c r="L1024" s="135"/>
      <c r="O1024" s="135"/>
      <c r="Q1024" s="135"/>
      <c r="R1024" s="135"/>
    </row>
    <row r="1025" spans="8:18" x14ac:dyDescent="0.25">
      <c r="H1025" s="135"/>
      <c r="I1025" s="135"/>
      <c r="L1025" s="135"/>
      <c r="O1025" s="135"/>
      <c r="Q1025" s="135"/>
      <c r="R1025" s="135"/>
    </row>
    <row r="1026" spans="8:18" x14ac:dyDescent="0.25">
      <c r="H1026" s="135"/>
      <c r="I1026" s="135"/>
      <c r="L1026" s="135"/>
      <c r="O1026" s="135"/>
      <c r="Q1026" s="135"/>
      <c r="R1026" s="135"/>
    </row>
    <row r="1027" spans="8:18" x14ac:dyDescent="0.25">
      <c r="H1027" s="135"/>
      <c r="I1027" s="135"/>
      <c r="L1027" s="135"/>
      <c r="O1027" s="135"/>
      <c r="Q1027" s="135"/>
      <c r="R1027" s="135"/>
    </row>
    <row r="1028" spans="8:18" x14ac:dyDescent="0.25">
      <c r="H1028" s="135"/>
      <c r="I1028" s="135"/>
      <c r="L1028" s="135"/>
      <c r="O1028" s="135"/>
      <c r="Q1028" s="135"/>
      <c r="R1028" s="135"/>
    </row>
    <row r="1029" spans="8:18" x14ac:dyDescent="0.25">
      <c r="H1029" s="135"/>
      <c r="I1029" s="135"/>
      <c r="L1029" s="135"/>
      <c r="O1029" s="135"/>
      <c r="Q1029" s="135"/>
      <c r="R1029" s="135"/>
    </row>
    <row r="1030" spans="8:18" x14ac:dyDescent="0.25">
      <c r="H1030" s="135"/>
      <c r="I1030" s="135"/>
      <c r="L1030" s="135"/>
      <c r="O1030" s="135"/>
      <c r="Q1030" s="135"/>
      <c r="R1030" s="135"/>
    </row>
    <row r="1031" spans="8:18" x14ac:dyDescent="0.25">
      <c r="H1031" s="135"/>
      <c r="I1031" s="135"/>
      <c r="L1031" s="135"/>
      <c r="O1031" s="135"/>
      <c r="Q1031" s="135"/>
      <c r="R1031" s="135"/>
    </row>
    <row r="1032" spans="8:18" x14ac:dyDescent="0.25">
      <c r="H1032" s="135"/>
      <c r="I1032" s="135"/>
      <c r="L1032" s="135"/>
      <c r="O1032" s="135"/>
      <c r="Q1032" s="135"/>
      <c r="R1032" s="135"/>
    </row>
    <row r="1033" spans="8:18" x14ac:dyDescent="0.25">
      <c r="H1033" s="135"/>
      <c r="I1033" s="135"/>
      <c r="L1033" s="135"/>
      <c r="O1033" s="135"/>
      <c r="Q1033" s="135"/>
      <c r="R1033" s="135"/>
    </row>
    <row r="1034" spans="8:18" x14ac:dyDescent="0.25">
      <c r="H1034" s="135"/>
      <c r="I1034" s="135"/>
      <c r="L1034" s="135"/>
      <c r="O1034" s="135"/>
      <c r="Q1034" s="135"/>
      <c r="R1034" s="135"/>
    </row>
    <row r="1035" spans="8:18" x14ac:dyDescent="0.25">
      <c r="H1035" s="135"/>
      <c r="I1035" s="135"/>
      <c r="L1035" s="135"/>
      <c r="O1035" s="135"/>
      <c r="Q1035" s="135"/>
      <c r="R1035" s="135"/>
    </row>
    <row r="1036" spans="8:18" x14ac:dyDescent="0.25">
      <c r="H1036" s="135"/>
      <c r="I1036" s="135"/>
      <c r="L1036" s="135"/>
      <c r="O1036" s="135"/>
      <c r="Q1036" s="135"/>
      <c r="R1036" s="135"/>
    </row>
    <row r="1037" spans="8:18" x14ac:dyDescent="0.25">
      <c r="H1037" s="135"/>
      <c r="I1037" s="135"/>
      <c r="L1037" s="135"/>
      <c r="O1037" s="135"/>
      <c r="Q1037" s="135"/>
      <c r="R1037" s="135"/>
    </row>
    <row r="1038" spans="8:18" x14ac:dyDescent="0.25">
      <c r="H1038" s="135"/>
      <c r="I1038" s="135"/>
      <c r="L1038" s="135"/>
      <c r="O1038" s="135"/>
      <c r="Q1038" s="135"/>
      <c r="R1038" s="135"/>
    </row>
    <row r="1039" spans="8:18" x14ac:dyDescent="0.25">
      <c r="H1039" s="135"/>
      <c r="I1039" s="135"/>
      <c r="L1039" s="135"/>
      <c r="O1039" s="135"/>
      <c r="Q1039" s="135"/>
      <c r="R1039" s="135"/>
    </row>
    <row r="1040" spans="8:18" x14ac:dyDescent="0.25">
      <c r="H1040" s="135"/>
      <c r="I1040" s="135"/>
      <c r="L1040" s="135"/>
      <c r="O1040" s="135"/>
      <c r="Q1040" s="135"/>
      <c r="R1040" s="135"/>
    </row>
    <row r="1041" spans="8:18" x14ac:dyDescent="0.25">
      <c r="H1041" s="135"/>
      <c r="I1041" s="135"/>
      <c r="L1041" s="135"/>
      <c r="O1041" s="135"/>
      <c r="Q1041" s="135"/>
      <c r="R1041" s="135"/>
    </row>
    <row r="1042" spans="8:18" x14ac:dyDescent="0.25">
      <c r="H1042" s="135"/>
      <c r="I1042" s="135"/>
      <c r="L1042" s="135"/>
      <c r="O1042" s="135"/>
      <c r="Q1042" s="135"/>
      <c r="R1042" s="135"/>
    </row>
    <row r="1043" spans="8:18" x14ac:dyDescent="0.25">
      <c r="H1043" s="135"/>
      <c r="I1043" s="135"/>
      <c r="L1043" s="135"/>
      <c r="O1043" s="135"/>
      <c r="Q1043" s="135"/>
      <c r="R1043" s="135"/>
    </row>
    <row r="1044" spans="8:18" x14ac:dyDescent="0.25">
      <c r="H1044" s="135"/>
      <c r="I1044" s="135"/>
      <c r="L1044" s="135"/>
      <c r="O1044" s="135"/>
      <c r="Q1044" s="135"/>
      <c r="R1044" s="135"/>
    </row>
    <row r="1045" spans="8:18" x14ac:dyDescent="0.25">
      <c r="H1045" s="135"/>
      <c r="I1045" s="135"/>
      <c r="L1045" s="135"/>
      <c r="O1045" s="135"/>
      <c r="Q1045" s="135"/>
      <c r="R1045" s="135"/>
    </row>
    <row r="1046" spans="8:18" x14ac:dyDescent="0.25">
      <c r="H1046" s="135"/>
      <c r="I1046" s="135"/>
      <c r="L1046" s="135"/>
      <c r="O1046" s="135"/>
      <c r="Q1046" s="135"/>
      <c r="R1046" s="135"/>
    </row>
    <row r="1047" spans="8:18" x14ac:dyDescent="0.25">
      <c r="H1047" s="135"/>
      <c r="I1047" s="135"/>
      <c r="L1047" s="135"/>
      <c r="O1047" s="135"/>
      <c r="Q1047" s="135"/>
      <c r="R1047" s="135"/>
    </row>
    <row r="1048" spans="8:18" x14ac:dyDescent="0.25">
      <c r="H1048" s="135"/>
      <c r="I1048" s="135"/>
      <c r="L1048" s="135"/>
      <c r="O1048" s="135"/>
      <c r="Q1048" s="135"/>
      <c r="R1048" s="135"/>
    </row>
    <row r="1049" spans="8:18" x14ac:dyDescent="0.25">
      <c r="H1049" s="135"/>
      <c r="I1049" s="135"/>
      <c r="L1049" s="135"/>
      <c r="O1049" s="135"/>
      <c r="Q1049" s="135"/>
      <c r="R1049" s="135"/>
    </row>
    <row r="1050" spans="8:18" x14ac:dyDescent="0.25">
      <c r="H1050" s="135"/>
      <c r="I1050" s="135"/>
      <c r="L1050" s="135"/>
      <c r="O1050" s="135"/>
      <c r="Q1050" s="135"/>
      <c r="R1050" s="135"/>
    </row>
    <row r="1051" spans="8:18" x14ac:dyDescent="0.25">
      <c r="H1051" s="135"/>
      <c r="I1051" s="135"/>
      <c r="L1051" s="135"/>
      <c r="O1051" s="135"/>
      <c r="Q1051" s="135"/>
      <c r="R1051" s="135"/>
    </row>
    <row r="1052" spans="8:18" x14ac:dyDescent="0.25">
      <c r="H1052" s="135"/>
      <c r="I1052" s="135"/>
      <c r="L1052" s="135"/>
      <c r="O1052" s="135"/>
      <c r="Q1052" s="135"/>
      <c r="R1052" s="135"/>
    </row>
    <row r="1053" spans="8:18" x14ac:dyDescent="0.25">
      <c r="H1053" s="135"/>
      <c r="I1053" s="135"/>
      <c r="L1053" s="135"/>
      <c r="O1053" s="135"/>
      <c r="Q1053" s="135"/>
      <c r="R1053" s="135"/>
    </row>
    <row r="1054" spans="8:18" x14ac:dyDescent="0.25">
      <c r="H1054" s="135"/>
      <c r="I1054" s="135"/>
      <c r="L1054" s="135"/>
      <c r="O1054" s="135"/>
      <c r="Q1054" s="135"/>
      <c r="R1054" s="135"/>
    </row>
    <row r="1055" spans="8:18" x14ac:dyDescent="0.25">
      <c r="H1055" s="135"/>
      <c r="I1055" s="135"/>
      <c r="L1055" s="135"/>
      <c r="O1055" s="135"/>
      <c r="Q1055" s="135"/>
      <c r="R1055" s="135"/>
    </row>
    <row r="1056" spans="8:18" x14ac:dyDescent="0.25">
      <c r="H1056" s="135"/>
      <c r="I1056" s="135"/>
      <c r="L1056" s="135"/>
      <c r="O1056" s="135"/>
      <c r="Q1056" s="135"/>
      <c r="R1056" s="135"/>
    </row>
    <row r="1057" spans="8:18" x14ac:dyDescent="0.25">
      <c r="H1057" s="135"/>
      <c r="I1057" s="135"/>
      <c r="L1057" s="135"/>
      <c r="O1057" s="135"/>
      <c r="Q1057" s="135"/>
      <c r="R1057" s="135"/>
    </row>
    <row r="1058" spans="8:18" x14ac:dyDescent="0.25">
      <c r="H1058" s="135"/>
      <c r="I1058" s="135"/>
      <c r="L1058" s="135"/>
      <c r="O1058" s="135"/>
      <c r="Q1058" s="135"/>
      <c r="R1058" s="135"/>
    </row>
    <row r="1059" spans="8:18" x14ac:dyDescent="0.25">
      <c r="H1059" s="135"/>
      <c r="I1059" s="135"/>
      <c r="L1059" s="135"/>
      <c r="O1059" s="135"/>
      <c r="Q1059" s="135"/>
      <c r="R1059" s="135"/>
    </row>
    <row r="1060" spans="8:18" x14ac:dyDescent="0.25">
      <c r="H1060" s="135"/>
      <c r="I1060" s="135"/>
      <c r="L1060" s="135"/>
      <c r="O1060" s="135"/>
      <c r="Q1060" s="135"/>
      <c r="R1060" s="135"/>
    </row>
    <row r="1061" spans="8:18" x14ac:dyDescent="0.25">
      <c r="H1061" s="135"/>
      <c r="I1061" s="135"/>
      <c r="L1061" s="135"/>
      <c r="O1061" s="135"/>
      <c r="Q1061" s="135"/>
      <c r="R1061" s="135"/>
    </row>
    <row r="1062" spans="8:18" x14ac:dyDescent="0.25">
      <c r="H1062" s="135"/>
      <c r="I1062" s="135"/>
      <c r="L1062" s="135"/>
      <c r="O1062" s="135"/>
      <c r="Q1062" s="135"/>
      <c r="R1062" s="135"/>
    </row>
    <row r="1063" spans="8:18" x14ac:dyDescent="0.25">
      <c r="H1063" s="135"/>
      <c r="I1063" s="135"/>
      <c r="L1063" s="135"/>
      <c r="O1063" s="135"/>
      <c r="Q1063" s="135"/>
      <c r="R1063" s="135"/>
    </row>
    <row r="1064" spans="8:18" x14ac:dyDescent="0.25">
      <c r="H1064" s="135"/>
      <c r="I1064" s="135"/>
      <c r="L1064" s="135"/>
      <c r="O1064" s="135"/>
      <c r="Q1064" s="135"/>
      <c r="R1064" s="135"/>
    </row>
    <row r="1065" spans="8:18" x14ac:dyDescent="0.25">
      <c r="H1065" s="135"/>
      <c r="I1065" s="135"/>
      <c r="L1065" s="135"/>
      <c r="O1065" s="135"/>
      <c r="Q1065" s="135"/>
      <c r="R1065" s="135"/>
    </row>
    <row r="1066" spans="8:18" x14ac:dyDescent="0.25">
      <c r="H1066" s="135"/>
      <c r="I1066" s="135"/>
      <c r="L1066" s="135"/>
      <c r="O1066" s="135"/>
      <c r="Q1066" s="135"/>
      <c r="R1066" s="135"/>
    </row>
    <row r="1067" spans="8:18" x14ac:dyDescent="0.25">
      <c r="H1067" s="135"/>
      <c r="I1067" s="135"/>
      <c r="L1067" s="135"/>
      <c r="O1067" s="135"/>
      <c r="Q1067" s="135"/>
      <c r="R1067" s="135"/>
    </row>
    <row r="1068" spans="8:18" x14ac:dyDescent="0.25">
      <c r="H1068" s="135"/>
      <c r="I1068" s="135"/>
      <c r="L1068" s="135"/>
      <c r="O1068" s="135"/>
      <c r="Q1068" s="135"/>
      <c r="R1068" s="135"/>
    </row>
    <row r="1069" spans="8:18" x14ac:dyDescent="0.25">
      <c r="H1069" s="135"/>
      <c r="I1069" s="135"/>
      <c r="L1069" s="135"/>
      <c r="O1069" s="135"/>
      <c r="Q1069" s="135"/>
      <c r="R1069" s="135"/>
    </row>
    <row r="1070" spans="8:18" x14ac:dyDescent="0.25">
      <c r="H1070" s="135"/>
      <c r="I1070" s="135"/>
      <c r="L1070" s="135"/>
      <c r="O1070" s="135"/>
      <c r="Q1070" s="135"/>
      <c r="R1070" s="135"/>
    </row>
    <row r="1071" spans="8:18" x14ac:dyDescent="0.25">
      <c r="H1071" s="135"/>
      <c r="I1071" s="135"/>
      <c r="L1071" s="135"/>
      <c r="O1071" s="135"/>
      <c r="Q1071" s="135"/>
      <c r="R1071" s="135"/>
    </row>
    <row r="1072" spans="8:18" x14ac:dyDescent="0.25">
      <c r="H1072" s="135"/>
      <c r="I1072" s="135"/>
      <c r="L1072" s="135"/>
      <c r="O1072" s="135"/>
      <c r="Q1072" s="135"/>
      <c r="R1072" s="135"/>
    </row>
    <row r="1073" spans="8:18" x14ac:dyDescent="0.25">
      <c r="H1073" s="135"/>
      <c r="I1073" s="135"/>
      <c r="L1073" s="135"/>
      <c r="O1073" s="135"/>
      <c r="Q1073" s="135"/>
      <c r="R1073" s="135"/>
    </row>
    <row r="1074" spans="8:18" x14ac:dyDescent="0.25">
      <c r="H1074" s="135"/>
      <c r="I1074" s="135"/>
      <c r="L1074" s="135"/>
      <c r="O1074" s="135"/>
      <c r="Q1074" s="135"/>
      <c r="R1074" s="135"/>
    </row>
    <row r="1075" spans="8:18" x14ac:dyDescent="0.25">
      <c r="H1075" s="135"/>
      <c r="I1075" s="135"/>
      <c r="L1075" s="135"/>
      <c r="O1075" s="135"/>
      <c r="Q1075" s="135"/>
      <c r="R1075" s="135"/>
    </row>
    <row r="1076" spans="8:18" x14ac:dyDescent="0.25">
      <c r="H1076" s="135"/>
      <c r="I1076" s="135"/>
      <c r="L1076" s="135"/>
      <c r="O1076" s="135"/>
      <c r="Q1076" s="135"/>
      <c r="R1076" s="135"/>
    </row>
    <row r="1077" spans="8:18" x14ac:dyDescent="0.25">
      <c r="H1077" s="135"/>
      <c r="I1077" s="135"/>
      <c r="L1077" s="135"/>
      <c r="O1077" s="135"/>
      <c r="Q1077" s="135"/>
      <c r="R1077" s="135"/>
    </row>
    <row r="1078" spans="8:18" x14ac:dyDescent="0.25">
      <c r="H1078" s="135"/>
      <c r="I1078" s="135"/>
      <c r="L1078" s="135"/>
      <c r="O1078" s="135"/>
      <c r="Q1078" s="135"/>
      <c r="R1078" s="135"/>
    </row>
    <row r="1079" spans="8:18" x14ac:dyDescent="0.25">
      <c r="H1079" s="135"/>
      <c r="I1079" s="135"/>
      <c r="L1079" s="135"/>
      <c r="O1079" s="135"/>
      <c r="Q1079" s="135"/>
      <c r="R1079" s="135"/>
    </row>
    <row r="1080" spans="8:18" x14ac:dyDescent="0.25">
      <c r="H1080" s="135"/>
      <c r="I1080" s="135"/>
      <c r="L1080" s="135"/>
      <c r="O1080" s="135"/>
      <c r="Q1080" s="135"/>
      <c r="R1080" s="135"/>
    </row>
    <row r="1081" spans="8:18" x14ac:dyDescent="0.25">
      <c r="H1081" s="135"/>
      <c r="I1081" s="135"/>
      <c r="L1081" s="135"/>
      <c r="O1081" s="135"/>
      <c r="Q1081" s="135"/>
      <c r="R1081" s="135"/>
    </row>
    <row r="1082" spans="8:18" x14ac:dyDescent="0.25">
      <c r="H1082" s="135"/>
      <c r="I1082" s="135"/>
      <c r="L1082" s="135"/>
      <c r="O1082" s="135"/>
      <c r="Q1082" s="135"/>
      <c r="R1082" s="135"/>
    </row>
    <row r="1083" spans="8:18" x14ac:dyDescent="0.25">
      <c r="H1083" s="135"/>
      <c r="I1083" s="135"/>
      <c r="L1083" s="135"/>
      <c r="O1083" s="135"/>
      <c r="Q1083" s="135"/>
      <c r="R1083" s="135"/>
    </row>
    <row r="1084" spans="8:18" x14ac:dyDescent="0.25">
      <c r="H1084" s="135"/>
      <c r="I1084" s="135"/>
      <c r="L1084" s="135"/>
      <c r="O1084" s="135"/>
      <c r="Q1084" s="135"/>
      <c r="R1084" s="135"/>
    </row>
    <row r="1085" spans="8:18" x14ac:dyDescent="0.25">
      <c r="H1085" s="135"/>
      <c r="I1085" s="135"/>
      <c r="L1085" s="135"/>
      <c r="O1085" s="135"/>
      <c r="Q1085" s="135"/>
      <c r="R1085" s="135"/>
    </row>
    <row r="1086" spans="8:18" x14ac:dyDescent="0.25">
      <c r="H1086" s="135"/>
      <c r="I1086" s="135"/>
      <c r="L1086" s="135"/>
      <c r="O1086" s="135"/>
      <c r="Q1086" s="135"/>
      <c r="R1086" s="135"/>
    </row>
    <row r="1087" spans="8:18" x14ac:dyDescent="0.25">
      <c r="H1087" s="135"/>
      <c r="I1087" s="135"/>
      <c r="L1087" s="135"/>
      <c r="O1087" s="135"/>
      <c r="Q1087" s="135"/>
      <c r="R1087" s="135"/>
    </row>
    <row r="1088" spans="8:18" x14ac:dyDescent="0.25">
      <c r="H1088" s="135"/>
      <c r="I1088" s="135"/>
      <c r="L1088" s="135"/>
      <c r="O1088" s="135"/>
      <c r="Q1088" s="135"/>
      <c r="R1088" s="135"/>
    </row>
    <row r="1089" spans="8:18" x14ac:dyDescent="0.25">
      <c r="H1089" s="135"/>
      <c r="I1089" s="135"/>
      <c r="L1089" s="135"/>
      <c r="O1089" s="135"/>
      <c r="Q1089" s="135"/>
      <c r="R1089" s="135"/>
    </row>
    <row r="1090" spans="8:18" x14ac:dyDescent="0.25">
      <c r="H1090" s="135"/>
      <c r="I1090" s="135"/>
      <c r="L1090" s="135"/>
      <c r="O1090" s="135"/>
      <c r="Q1090" s="135"/>
      <c r="R1090" s="135"/>
    </row>
    <row r="1091" spans="8:18" x14ac:dyDescent="0.25">
      <c r="H1091" s="135"/>
      <c r="I1091" s="135"/>
      <c r="L1091" s="135"/>
      <c r="O1091" s="135"/>
      <c r="Q1091" s="135"/>
      <c r="R1091" s="135"/>
    </row>
    <row r="1092" spans="8:18" x14ac:dyDescent="0.25">
      <c r="H1092" s="135"/>
      <c r="I1092" s="135"/>
      <c r="L1092" s="135"/>
      <c r="O1092" s="135"/>
      <c r="Q1092" s="135"/>
      <c r="R1092" s="135"/>
    </row>
    <row r="1093" spans="8:18" x14ac:dyDescent="0.25">
      <c r="H1093" s="135"/>
      <c r="I1093" s="135"/>
      <c r="L1093" s="135"/>
      <c r="O1093" s="135"/>
      <c r="Q1093" s="135"/>
      <c r="R1093" s="135"/>
    </row>
    <row r="1094" spans="8:18" x14ac:dyDescent="0.25">
      <c r="H1094" s="135"/>
      <c r="I1094" s="135"/>
      <c r="L1094" s="135"/>
      <c r="O1094" s="135"/>
      <c r="Q1094" s="135"/>
      <c r="R1094" s="135"/>
    </row>
    <row r="1095" spans="8:18" x14ac:dyDescent="0.25">
      <c r="H1095" s="135"/>
      <c r="I1095" s="135"/>
      <c r="L1095" s="135"/>
      <c r="O1095" s="135"/>
      <c r="Q1095" s="135"/>
      <c r="R1095" s="135"/>
    </row>
    <row r="1096" spans="8:18" x14ac:dyDescent="0.25">
      <c r="H1096" s="135"/>
      <c r="I1096" s="135"/>
      <c r="L1096" s="135"/>
      <c r="O1096" s="135"/>
      <c r="Q1096" s="135"/>
      <c r="R1096" s="135"/>
    </row>
    <row r="1097" spans="8:18" x14ac:dyDescent="0.25">
      <c r="H1097" s="135"/>
      <c r="I1097" s="135"/>
      <c r="L1097" s="135"/>
      <c r="O1097" s="135"/>
      <c r="Q1097" s="135"/>
      <c r="R1097" s="135"/>
    </row>
    <row r="1098" spans="8:18" x14ac:dyDescent="0.25">
      <c r="H1098" s="135"/>
      <c r="I1098" s="135"/>
      <c r="L1098" s="135"/>
      <c r="O1098" s="135"/>
      <c r="Q1098" s="135"/>
      <c r="R1098" s="135"/>
    </row>
    <row r="1099" spans="8:18" x14ac:dyDescent="0.25">
      <c r="H1099" s="135"/>
      <c r="I1099" s="135"/>
      <c r="L1099" s="135"/>
      <c r="O1099" s="135"/>
      <c r="Q1099" s="135"/>
      <c r="R1099" s="135"/>
    </row>
    <row r="1100" spans="8:18" x14ac:dyDescent="0.25">
      <c r="H1100" s="135"/>
      <c r="I1100" s="135"/>
      <c r="L1100" s="135"/>
      <c r="O1100" s="135"/>
      <c r="Q1100" s="135"/>
      <c r="R1100" s="135"/>
    </row>
    <row r="1101" spans="8:18" x14ac:dyDescent="0.25">
      <c r="H1101" s="135"/>
      <c r="I1101" s="135"/>
      <c r="L1101" s="135"/>
      <c r="O1101" s="135"/>
      <c r="Q1101" s="135"/>
      <c r="R1101" s="135"/>
    </row>
    <row r="1102" spans="8:18" x14ac:dyDescent="0.25">
      <c r="H1102" s="135"/>
      <c r="I1102" s="135"/>
      <c r="L1102" s="135"/>
      <c r="O1102" s="135"/>
      <c r="Q1102" s="135"/>
      <c r="R1102" s="135"/>
    </row>
    <row r="1103" spans="8:18" x14ac:dyDescent="0.25">
      <c r="H1103" s="135"/>
      <c r="I1103" s="135"/>
      <c r="L1103" s="135"/>
      <c r="O1103" s="135"/>
      <c r="Q1103" s="135"/>
      <c r="R1103" s="135"/>
    </row>
    <row r="1104" spans="8:18" x14ac:dyDescent="0.25">
      <c r="H1104" s="135"/>
      <c r="I1104" s="135"/>
      <c r="L1104" s="135"/>
      <c r="O1104" s="135"/>
      <c r="Q1104" s="135"/>
      <c r="R1104" s="135"/>
    </row>
    <row r="1105" spans="8:18" x14ac:dyDescent="0.25">
      <c r="H1105" s="135"/>
      <c r="I1105" s="135"/>
      <c r="L1105" s="135"/>
      <c r="O1105" s="135"/>
      <c r="Q1105" s="135"/>
      <c r="R1105" s="135"/>
    </row>
    <row r="1106" spans="8:18" x14ac:dyDescent="0.25">
      <c r="H1106" s="135"/>
      <c r="I1106" s="135"/>
      <c r="L1106" s="135"/>
      <c r="O1106" s="135"/>
      <c r="Q1106" s="135"/>
      <c r="R1106" s="135"/>
    </row>
    <row r="1107" spans="8:18" x14ac:dyDescent="0.25">
      <c r="H1107" s="135"/>
      <c r="I1107" s="135"/>
      <c r="L1107" s="135"/>
      <c r="O1107" s="135"/>
      <c r="Q1107" s="135"/>
      <c r="R1107" s="135"/>
    </row>
    <row r="1108" spans="8:18" x14ac:dyDescent="0.25">
      <c r="H1108" s="135"/>
      <c r="I1108" s="135"/>
      <c r="L1108" s="135"/>
      <c r="O1108" s="135"/>
      <c r="Q1108" s="135"/>
      <c r="R1108" s="135"/>
    </row>
    <row r="1109" spans="8:18" x14ac:dyDescent="0.25">
      <c r="H1109" s="135"/>
      <c r="I1109" s="135"/>
      <c r="L1109" s="135"/>
      <c r="O1109" s="135"/>
      <c r="Q1109" s="135"/>
      <c r="R1109" s="135"/>
    </row>
    <row r="1110" spans="8:18" x14ac:dyDescent="0.25">
      <c r="H1110" s="135"/>
      <c r="I1110" s="135"/>
      <c r="L1110" s="135"/>
      <c r="O1110" s="135"/>
      <c r="Q1110" s="135"/>
      <c r="R1110" s="135"/>
    </row>
    <row r="1111" spans="8:18" x14ac:dyDescent="0.25">
      <c r="H1111" s="135"/>
      <c r="I1111" s="135"/>
      <c r="L1111" s="135"/>
      <c r="O1111" s="135"/>
      <c r="Q1111" s="135"/>
      <c r="R1111" s="135"/>
    </row>
    <row r="1112" spans="8:18" x14ac:dyDescent="0.25">
      <c r="H1112" s="135"/>
      <c r="I1112" s="135"/>
      <c r="L1112" s="135"/>
      <c r="O1112" s="135"/>
      <c r="Q1112" s="135"/>
      <c r="R1112" s="135"/>
    </row>
    <row r="1113" spans="8:18" x14ac:dyDescent="0.25">
      <c r="H1113" s="135"/>
      <c r="I1113" s="135"/>
      <c r="L1113" s="135"/>
      <c r="O1113" s="135"/>
      <c r="Q1113" s="135"/>
      <c r="R1113" s="135"/>
    </row>
    <row r="1114" spans="8:18" x14ac:dyDescent="0.25">
      <c r="H1114" s="135"/>
      <c r="I1114" s="135"/>
      <c r="L1114" s="135"/>
      <c r="O1114" s="135"/>
      <c r="Q1114" s="135"/>
      <c r="R1114" s="135"/>
    </row>
    <row r="1115" spans="8:18" x14ac:dyDescent="0.25">
      <c r="H1115" s="135"/>
      <c r="I1115" s="135"/>
      <c r="L1115" s="135"/>
      <c r="O1115" s="135"/>
      <c r="Q1115" s="135"/>
      <c r="R1115" s="135"/>
    </row>
    <row r="1116" spans="8:18" x14ac:dyDescent="0.25">
      <c r="H1116" s="135"/>
      <c r="I1116" s="135"/>
      <c r="L1116" s="135"/>
      <c r="O1116" s="135"/>
      <c r="Q1116" s="135"/>
      <c r="R1116" s="135"/>
    </row>
    <row r="1117" spans="8:18" x14ac:dyDescent="0.25">
      <c r="H1117" s="135"/>
      <c r="I1117" s="135"/>
      <c r="L1117" s="135"/>
      <c r="O1117" s="135"/>
      <c r="Q1117" s="135"/>
      <c r="R1117" s="135"/>
    </row>
    <row r="1118" spans="8:18" x14ac:dyDescent="0.25">
      <c r="H1118" s="135"/>
      <c r="I1118" s="135"/>
      <c r="L1118" s="135"/>
      <c r="O1118" s="135"/>
      <c r="Q1118" s="135"/>
      <c r="R1118" s="135"/>
    </row>
    <row r="1119" spans="8:18" x14ac:dyDescent="0.25">
      <c r="H1119" s="135"/>
      <c r="I1119" s="135"/>
      <c r="L1119" s="135"/>
      <c r="O1119" s="135"/>
      <c r="Q1119" s="135"/>
      <c r="R1119" s="135"/>
    </row>
    <row r="1120" spans="8:18" x14ac:dyDescent="0.25">
      <c r="H1120" s="135"/>
      <c r="I1120" s="135"/>
      <c r="L1120" s="135"/>
      <c r="O1120" s="135"/>
      <c r="Q1120" s="135"/>
      <c r="R1120" s="135"/>
    </row>
    <row r="1121" spans="8:18" x14ac:dyDescent="0.25">
      <c r="H1121" s="135"/>
      <c r="I1121" s="135"/>
      <c r="L1121" s="135"/>
      <c r="O1121" s="135"/>
      <c r="Q1121" s="135"/>
      <c r="R1121" s="135"/>
    </row>
    <row r="1122" spans="8:18" x14ac:dyDescent="0.25">
      <c r="H1122" s="135"/>
      <c r="I1122" s="135"/>
      <c r="L1122" s="135"/>
      <c r="O1122" s="135"/>
      <c r="Q1122" s="135"/>
      <c r="R1122" s="135"/>
    </row>
    <row r="1123" spans="8:18" x14ac:dyDescent="0.25">
      <c r="H1123" s="135"/>
      <c r="I1123" s="135"/>
      <c r="L1123" s="135"/>
      <c r="O1123" s="135"/>
      <c r="Q1123" s="135"/>
      <c r="R1123" s="135"/>
    </row>
    <row r="1124" spans="8:18" x14ac:dyDescent="0.25">
      <c r="H1124" s="135"/>
      <c r="I1124" s="135"/>
      <c r="L1124" s="135"/>
      <c r="O1124" s="135"/>
      <c r="Q1124" s="135"/>
      <c r="R1124" s="135"/>
    </row>
    <row r="1125" spans="8:18" x14ac:dyDescent="0.25">
      <c r="H1125" s="135"/>
      <c r="I1125" s="135"/>
      <c r="L1125" s="135"/>
      <c r="O1125" s="135"/>
      <c r="Q1125" s="135"/>
      <c r="R1125" s="135"/>
    </row>
    <row r="1126" spans="8:18" x14ac:dyDescent="0.25">
      <c r="H1126" s="135"/>
      <c r="I1126" s="135"/>
      <c r="L1126" s="135"/>
      <c r="O1126" s="135"/>
      <c r="Q1126" s="135"/>
      <c r="R1126" s="135"/>
    </row>
    <row r="1127" spans="8:18" x14ac:dyDescent="0.25">
      <c r="H1127" s="135"/>
      <c r="I1127" s="135"/>
      <c r="L1127" s="135"/>
      <c r="O1127" s="135"/>
      <c r="Q1127" s="135"/>
      <c r="R1127" s="135"/>
    </row>
    <row r="1128" spans="8:18" x14ac:dyDescent="0.25">
      <c r="H1128" s="135"/>
      <c r="I1128" s="135"/>
      <c r="L1128" s="135"/>
      <c r="O1128" s="135"/>
      <c r="Q1128" s="135"/>
      <c r="R1128" s="135"/>
    </row>
    <row r="1129" spans="8:18" x14ac:dyDescent="0.25">
      <c r="H1129" s="135"/>
      <c r="I1129" s="135"/>
      <c r="L1129" s="135"/>
      <c r="O1129" s="135"/>
      <c r="Q1129" s="135"/>
      <c r="R1129" s="135"/>
    </row>
    <row r="1130" spans="8:18" x14ac:dyDescent="0.25">
      <c r="H1130" s="135"/>
      <c r="I1130" s="135"/>
      <c r="L1130" s="135"/>
      <c r="O1130" s="135"/>
      <c r="Q1130" s="135"/>
      <c r="R1130" s="135"/>
    </row>
    <row r="1131" spans="8:18" x14ac:dyDescent="0.25">
      <c r="H1131" s="135"/>
      <c r="I1131" s="135"/>
      <c r="L1131" s="135"/>
      <c r="O1131" s="135"/>
      <c r="Q1131" s="135"/>
      <c r="R1131" s="135"/>
    </row>
    <row r="1132" spans="8:18" x14ac:dyDescent="0.25">
      <c r="H1132" s="135"/>
      <c r="I1132" s="135"/>
      <c r="L1132" s="135"/>
      <c r="O1132" s="135"/>
      <c r="Q1132" s="135"/>
      <c r="R1132" s="135"/>
    </row>
    <row r="1133" spans="8:18" x14ac:dyDescent="0.25">
      <c r="H1133" s="135"/>
      <c r="I1133" s="135"/>
      <c r="L1133" s="135"/>
      <c r="O1133" s="135"/>
      <c r="Q1133" s="135"/>
      <c r="R1133" s="135"/>
    </row>
    <row r="1134" spans="8:18" x14ac:dyDescent="0.25">
      <c r="H1134" s="135"/>
      <c r="I1134" s="135"/>
      <c r="L1134" s="135"/>
      <c r="O1134" s="135"/>
      <c r="Q1134" s="135"/>
      <c r="R1134" s="135"/>
    </row>
    <row r="1135" spans="8:18" x14ac:dyDescent="0.25">
      <c r="H1135" s="135"/>
      <c r="I1135" s="135"/>
      <c r="L1135" s="135"/>
      <c r="O1135" s="135"/>
      <c r="Q1135" s="135"/>
      <c r="R1135" s="135"/>
    </row>
    <row r="1136" spans="8:18" x14ac:dyDescent="0.25">
      <c r="H1136" s="135"/>
      <c r="I1136" s="135"/>
      <c r="L1136" s="135"/>
      <c r="O1136" s="135"/>
      <c r="Q1136" s="135"/>
      <c r="R1136" s="135"/>
    </row>
    <row r="1137" spans="8:18" x14ac:dyDescent="0.25">
      <c r="H1137" s="135"/>
      <c r="I1137" s="135"/>
      <c r="L1137" s="135"/>
      <c r="O1137" s="135"/>
      <c r="Q1137" s="135"/>
      <c r="R1137" s="135"/>
    </row>
    <row r="1138" spans="8:18" x14ac:dyDescent="0.25">
      <c r="H1138" s="135"/>
      <c r="I1138" s="135"/>
      <c r="L1138" s="135"/>
      <c r="O1138" s="135"/>
      <c r="Q1138" s="135"/>
      <c r="R1138" s="135"/>
    </row>
    <row r="1139" spans="8:18" x14ac:dyDescent="0.25">
      <c r="H1139" s="135"/>
      <c r="I1139" s="135"/>
      <c r="L1139" s="135"/>
      <c r="O1139" s="135"/>
      <c r="Q1139" s="135"/>
      <c r="R1139" s="135"/>
    </row>
    <row r="1140" spans="8:18" x14ac:dyDescent="0.25">
      <c r="H1140" s="135"/>
      <c r="I1140" s="135"/>
      <c r="L1140" s="135"/>
      <c r="O1140" s="135"/>
      <c r="Q1140" s="135"/>
      <c r="R1140" s="135"/>
    </row>
    <row r="1141" spans="8:18" x14ac:dyDescent="0.25">
      <c r="H1141" s="135"/>
      <c r="I1141" s="135"/>
      <c r="L1141" s="135"/>
      <c r="O1141" s="135"/>
      <c r="Q1141" s="135"/>
      <c r="R1141" s="135"/>
    </row>
    <row r="1142" spans="8:18" x14ac:dyDescent="0.25">
      <c r="H1142" s="135"/>
      <c r="I1142" s="135"/>
      <c r="L1142" s="135"/>
      <c r="O1142" s="135"/>
      <c r="Q1142" s="135"/>
      <c r="R1142" s="135"/>
    </row>
    <row r="1143" spans="8:18" x14ac:dyDescent="0.25">
      <c r="H1143" s="135"/>
      <c r="I1143" s="135"/>
      <c r="L1143" s="135"/>
      <c r="O1143" s="135"/>
      <c r="Q1143" s="135"/>
      <c r="R1143" s="135"/>
    </row>
    <row r="1144" spans="8:18" x14ac:dyDescent="0.25">
      <c r="H1144" s="135"/>
      <c r="I1144" s="135"/>
      <c r="L1144" s="135"/>
      <c r="O1144" s="135"/>
      <c r="Q1144" s="135"/>
      <c r="R1144" s="135"/>
    </row>
    <row r="1145" spans="8:18" x14ac:dyDescent="0.25">
      <c r="H1145" s="135"/>
      <c r="I1145" s="135"/>
      <c r="L1145" s="135"/>
      <c r="O1145" s="135"/>
      <c r="Q1145" s="135"/>
      <c r="R1145" s="135"/>
    </row>
    <row r="1146" spans="8:18" x14ac:dyDescent="0.25">
      <c r="H1146" s="135"/>
      <c r="I1146" s="135"/>
      <c r="L1146" s="135"/>
      <c r="O1146" s="135"/>
      <c r="Q1146" s="135"/>
      <c r="R1146" s="135"/>
    </row>
    <row r="1147" spans="8:18" x14ac:dyDescent="0.25">
      <c r="H1147" s="135"/>
      <c r="I1147" s="135"/>
      <c r="L1147" s="135"/>
      <c r="O1147" s="135"/>
      <c r="Q1147" s="135"/>
      <c r="R1147" s="135"/>
    </row>
    <row r="1148" spans="8:18" x14ac:dyDescent="0.25">
      <c r="H1148" s="135"/>
      <c r="I1148" s="135"/>
      <c r="L1148" s="135"/>
      <c r="O1148" s="135"/>
      <c r="Q1148" s="135"/>
      <c r="R1148" s="135"/>
    </row>
    <row r="1149" spans="8:18" x14ac:dyDescent="0.25">
      <c r="H1149" s="135"/>
      <c r="I1149" s="135"/>
      <c r="L1149" s="135"/>
      <c r="O1149" s="135"/>
      <c r="Q1149" s="135"/>
      <c r="R1149" s="135"/>
    </row>
    <row r="1150" spans="8:18" x14ac:dyDescent="0.25">
      <c r="H1150" s="135"/>
      <c r="I1150" s="135"/>
      <c r="L1150" s="135"/>
      <c r="O1150" s="135"/>
      <c r="Q1150" s="135"/>
      <c r="R1150" s="135"/>
    </row>
    <row r="1151" spans="8:18" x14ac:dyDescent="0.25">
      <c r="H1151" s="135"/>
      <c r="I1151" s="135"/>
      <c r="L1151" s="135"/>
      <c r="O1151" s="135"/>
      <c r="Q1151" s="135"/>
      <c r="R1151" s="135"/>
    </row>
    <row r="1152" spans="8:18" x14ac:dyDescent="0.25">
      <c r="H1152" s="135"/>
      <c r="I1152" s="135"/>
      <c r="L1152" s="135"/>
      <c r="O1152" s="135"/>
      <c r="Q1152" s="135"/>
      <c r="R1152" s="135"/>
    </row>
    <row r="1153" spans="8:18" x14ac:dyDescent="0.25">
      <c r="H1153" s="135"/>
      <c r="I1153" s="135"/>
      <c r="L1153" s="135"/>
      <c r="O1153" s="135"/>
      <c r="Q1153" s="135"/>
      <c r="R1153" s="135"/>
    </row>
    <row r="1154" spans="8:18" x14ac:dyDescent="0.25">
      <c r="H1154" s="135"/>
      <c r="I1154" s="135"/>
      <c r="L1154" s="135"/>
      <c r="O1154" s="135"/>
      <c r="Q1154" s="135"/>
      <c r="R1154" s="135"/>
    </row>
    <row r="1155" spans="8:18" x14ac:dyDescent="0.25">
      <c r="H1155" s="135"/>
      <c r="I1155" s="135"/>
      <c r="L1155" s="135"/>
      <c r="O1155" s="135"/>
      <c r="Q1155" s="135"/>
      <c r="R1155" s="135"/>
    </row>
    <row r="1156" spans="8:18" x14ac:dyDescent="0.25">
      <c r="H1156" s="135"/>
      <c r="I1156" s="135"/>
      <c r="L1156" s="135"/>
      <c r="O1156" s="135"/>
      <c r="Q1156" s="135"/>
      <c r="R1156" s="135"/>
    </row>
    <row r="1157" spans="8:18" x14ac:dyDescent="0.25">
      <c r="H1157" s="135"/>
      <c r="I1157" s="135"/>
      <c r="L1157" s="135"/>
      <c r="O1157" s="135"/>
      <c r="Q1157" s="135"/>
      <c r="R1157" s="135"/>
    </row>
    <row r="1158" spans="8:18" x14ac:dyDescent="0.25">
      <c r="H1158" s="135"/>
      <c r="I1158" s="135"/>
      <c r="L1158" s="135"/>
      <c r="O1158" s="135"/>
      <c r="Q1158" s="135"/>
      <c r="R1158" s="135"/>
    </row>
    <row r="1159" spans="8:18" x14ac:dyDescent="0.25">
      <c r="H1159" s="135"/>
      <c r="I1159" s="135"/>
      <c r="L1159" s="135"/>
      <c r="O1159" s="135"/>
      <c r="Q1159" s="135"/>
      <c r="R1159" s="135"/>
    </row>
    <row r="1160" spans="8:18" x14ac:dyDescent="0.25">
      <c r="H1160" s="135"/>
      <c r="I1160" s="135"/>
      <c r="L1160" s="135"/>
      <c r="O1160" s="135"/>
      <c r="Q1160" s="135"/>
      <c r="R1160" s="135"/>
    </row>
    <row r="1161" spans="8:18" x14ac:dyDescent="0.25">
      <c r="H1161" s="135"/>
      <c r="I1161" s="135"/>
      <c r="L1161" s="135"/>
      <c r="O1161" s="135"/>
      <c r="Q1161" s="135"/>
      <c r="R1161" s="135"/>
    </row>
    <row r="1162" spans="8:18" x14ac:dyDescent="0.25">
      <c r="H1162" s="135"/>
      <c r="I1162" s="135"/>
      <c r="L1162" s="135"/>
      <c r="O1162" s="135"/>
      <c r="Q1162" s="135"/>
      <c r="R1162" s="135"/>
    </row>
    <row r="1163" spans="8:18" x14ac:dyDescent="0.25">
      <c r="H1163" s="135"/>
      <c r="I1163" s="135"/>
      <c r="L1163" s="135"/>
      <c r="O1163" s="135"/>
      <c r="Q1163" s="135"/>
      <c r="R1163" s="135"/>
    </row>
    <row r="1164" spans="8:18" x14ac:dyDescent="0.25">
      <c r="H1164" s="135"/>
      <c r="I1164" s="135"/>
      <c r="L1164" s="135"/>
      <c r="O1164" s="135"/>
      <c r="Q1164" s="135"/>
      <c r="R1164" s="135"/>
    </row>
    <row r="1165" spans="8:18" x14ac:dyDescent="0.25">
      <c r="H1165" s="135"/>
      <c r="I1165" s="135"/>
      <c r="L1165" s="135"/>
      <c r="O1165" s="135"/>
      <c r="Q1165" s="135"/>
      <c r="R1165" s="135"/>
    </row>
    <row r="1166" spans="8:18" x14ac:dyDescent="0.25">
      <c r="H1166" s="135"/>
      <c r="I1166" s="135"/>
      <c r="L1166" s="135"/>
      <c r="O1166" s="135"/>
      <c r="Q1166" s="135"/>
      <c r="R1166" s="135"/>
    </row>
    <row r="1167" spans="8:18" x14ac:dyDescent="0.25">
      <c r="H1167" s="135"/>
      <c r="I1167" s="135"/>
      <c r="L1167" s="135"/>
      <c r="O1167" s="135"/>
      <c r="Q1167" s="135"/>
      <c r="R1167" s="135"/>
    </row>
    <row r="1168" spans="8:18" x14ac:dyDescent="0.25">
      <c r="H1168" s="135"/>
      <c r="I1168" s="135"/>
      <c r="L1168" s="135"/>
      <c r="O1168" s="135"/>
      <c r="Q1168" s="135"/>
      <c r="R1168" s="135"/>
    </row>
    <row r="1169" spans="8:18" x14ac:dyDescent="0.25">
      <c r="H1169" s="135"/>
      <c r="I1169" s="135"/>
      <c r="L1169" s="135"/>
      <c r="O1169" s="135"/>
      <c r="Q1169" s="135"/>
      <c r="R1169" s="135"/>
    </row>
    <row r="1170" spans="8:18" x14ac:dyDescent="0.25">
      <c r="H1170" s="135"/>
      <c r="I1170" s="135"/>
      <c r="L1170" s="135"/>
      <c r="O1170" s="135"/>
      <c r="Q1170" s="135"/>
      <c r="R1170" s="135"/>
    </row>
    <row r="1171" spans="8:18" x14ac:dyDescent="0.25">
      <c r="H1171" s="135"/>
      <c r="I1171" s="135"/>
      <c r="L1171" s="135"/>
      <c r="O1171" s="135"/>
      <c r="Q1171" s="135"/>
      <c r="R1171" s="135"/>
    </row>
    <row r="1172" spans="8:18" x14ac:dyDescent="0.25">
      <c r="H1172" s="135"/>
      <c r="I1172" s="135"/>
      <c r="L1172" s="135"/>
      <c r="O1172" s="135"/>
      <c r="Q1172" s="135"/>
      <c r="R1172" s="135"/>
    </row>
    <row r="1173" spans="8:18" x14ac:dyDescent="0.25">
      <c r="H1173" s="135"/>
      <c r="I1173" s="135"/>
      <c r="L1173" s="135"/>
      <c r="O1173" s="135"/>
      <c r="Q1173" s="135"/>
      <c r="R1173" s="135"/>
    </row>
    <row r="1174" spans="8:18" x14ac:dyDescent="0.25">
      <c r="H1174" s="135"/>
      <c r="I1174" s="135"/>
      <c r="L1174" s="135"/>
      <c r="O1174" s="135"/>
      <c r="Q1174" s="135"/>
      <c r="R1174" s="135"/>
    </row>
    <row r="1175" spans="8:18" x14ac:dyDescent="0.25">
      <c r="H1175" s="135"/>
      <c r="I1175" s="135"/>
      <c r="L1175" s="135"/>
      <c r="O1175" s="135"/>
      <c r="Q1175" s="135"/>
      <c r="R1175" s="135"/>
    </row>
    <row r="1176" spans="8:18" x14ac:dyDescent="0.25">
      <c r="H1176" s="135"/>
      <c r="I1176" s="135"/>
      <c r="L1176" s="135"/>
      <c r="O1176" s="135"/>
      <c r="Q1176" s="135"/>
      <c r="R1176" s="135"/>
    </row>
    <row r="1177" spans="8:18" x14ac:dyDescent="0.25">
      <c r="H1177" s="135"/>
      <c r="I1177" s="135"/>
      <c r="L1177" s="135"/>
      <c r="O1177" s="135"/>
      <c r="Q1177" s="135"/>
      <c r="R1177" s="135"/>
    </row>
    <row r="1178" spans="8:18" x14ac:dyDescent="0.25">
      <c r="H1178" s="135"/>
      <c r="I1178" s="135"/>
      <c r="L1178" s="135"/>
      <c r="O1178" s="135"/>
      <c r="Q1178" s="135"/>
      <c r="R1178" s="135"/>
    </row>
    <row r="1179" spans="8:18" x14ac:dyDescent="0.25">
      <c r="H1179" s="135"/>
      <c r="I1179" s="135"/>
      <c r="L1179" s="135"/>
      <c r="O1179" s="135"/>
      <c r="Q1179" s="135"/>
      <c r="R1179" s="135"/>
    </row>
    <row r="1180" spans="8:18" x14ac:dyDescent="0.25">
      <c r="H1180" s="135"/>
      <c r="I1180" s="135"/>
      <c r="L1180" s="135"/>
      <c r="O1180" s="135"/>
      <c r="Q1180" s="135"/>
      <c r="R1180" s="135"/>
    </row>
    <row r="1181" spans="8:18" x14ac:dyDescent="0.25">
      <c r="H1181" s="135"/>
      <c r="I1181" s="135"/>
      <c r="L1181" s="135"/>
      <c r="O1181" s="135"/>
      <c r="Q1181" s="135"/>
      <c r="R1181" s="135"/>
    </row>
    <row r="1182" spans="8:18" x14ac:dyDescent="0.25">
      <c r="H1182" s="135"/>
      <c r="I1182" s="135"/>
      <c r="L1182" s="135"/>
      <c r="O1182" s="135"/>
      <c r="Q1182" s="135"/>
      <c r="R1182" s="135"/>
    </row>
    <row r="1183" spans="8:18" x14ac:dyDescent="0.25">
      <c r="H1183" s="135"/>
      <c r="I1183" s="135"/>
      <c r="L1183" s="135"/>
      <c r="O1183" s="135"/>
      <c r="Q1183" s="135"/>
      <c r="R1183" s="135"/>
    </row>
    <row r="1184" spans="8:18" x14ac:dyDescent="0.25">
      <c r="H1184" s="135"/>
      <c r="I1184" s="135"/>
      <c r="L1184" s="135"/>
      <c r="O1184" s="135"/>
      <c r="Q1184" s="135"/>
      <c r="R1184" s="135"/>
    </row>
    <row r="1185" spans="8:18" x14ac:dyDescent="0.25">
      <c r="H1185" s="135"/>
      <c r="I1185" s="135"/>
      <c r="L1185" s="135"/>
      <c r="O1185" s="135"/>
      <c r="Q1185" s="135"/>
      <c r="R1185" s="135"/>
    </row>
    <row r="1186" spans="8:18" x14ac:dyDescent="0.25">
      <c r="H1186" s="135"/>
      <c r="I1186" s="135"/>
      <c r="L1186" s="135"/>
      <c r="O1186" s="135"/>
      <c r="Q1186" s="135"/>
      <c r="R1186" s="135"/>
    </row>
    <row r="1187" spans="8:18" x14ac:dyDescent="0.25">
      <c r="H1187" s="135"/>
      <c r="I1187" s="135"/>
      <c r="L1187" s="135"/>
      <c r="O1187" s="135"/>
      <c r="Q1187" s="135"/>
      <c r="R1187" s="135"/>
    </row>
    <row r="1188" spans="8:18" x14ac:dyDescent="0.25">
      <c r="H1188" s="135"/>
      <c r="I1188" s="135"/>
      <c r="L1188" s="135"/>
      <c r="O1188" s="135"/>
      <c r="Q1188" s="135"/>
      <c r="R1188" s="135"/>
    </row>
    <row r="1189" spans="8:18" x14ac:dyDescent="0.25">
      <c r="H1189" s="135"/>
      <c r="I1189" s="135"/>
      <c r="L1189" s="135"/>
      <c r="O1189" s="135"/>
      <c r="Q1189" s="135"/>
      <c r="R1189" s="135"/>
    </row>
    <row r="1190" spans="8:18" x14ac:dyDescent="0.25">
      <c r="H1190" s="135"/>
      <c r="I1190" s="135"/>
      <c r="L1190" s="135"/>
      <c r="O1190" s="135"/>
      <c r="Q1190" s="135"/>
      <c r="R1190" s="135"/>
    </row>
    <row r="1191" spans="8:18" x14ac:dyDescent="0.25">
      <c r="H1191" s="135"/>
      <c r="I1191" s="135"/>
      <c r="L1191" s="135"/>
      <c r="O1191" s="135"/>
      <c r="Q1191" s="135"/>
      <c r="R1191" s="135"/>
    </row>
    <row r="1192" spans="8:18" x14ac:dyDescent="0.25">
      <c r="H1192" s="135"/>
      <c r="I1192" s="135"/>
      <c r="L1192" s="135"/>
      <c r="O1192" s="135"/>
      <c r="Q1192" s="135"/>
      <c r="R1192" s="135"/>
    </row>
    <row r="1193" spans="8:18" x14ac:dyDescent="0.25">
      <c r="H1193" s="135"/>
      <c r="I1193" s="135"/>
      <c r="L1193" s="135"/>
      <c r="O1193" s="135"/>
      <c r="Q1193" s="135"/>
      <c r="R1193" s="135"/>
    </row>
    <row r="1194" spans="8:18" x14ac:dyDescent="0.25">
      <c r="H1194" s="135"/>
      <c r="I1194" s="135"/>
      <c r="L1194" s="135"/>
      <c r="O1194" s="135"/>
      <c r="Q1194" s="135"/>
      <c r="R1194" s="135"/>
    </row>
    <row r="1195" spans="8:18" x14ac:dyDescent="0.25">
      <c r="H1195" s="135"/>
      <c r="I1195" s="135"/>
      <c r="L1195" s="135"/>
      <c r="O1195" s="135"/>
      <c r="Q1195" s="135"/>
      <c r="R1195" s="135"/>
    </row>
    <row r="1196" spans="8:18" x14ac:dyDescent="0.25">
      <c r="H1196" s="135"/>
      <c r="I1196" s="135"/>
      <c r="L1196" s="135"/>
      <c r="O1196" s="135"/>
      <c r="Q1196" s="135"/>
      <c r="R1196" s="135"/>
    </row>
    <row r="1197" spans="8:18" x14ac:dyDescent="0.25">
      <c r="H1197" s="135"/>
      <c r="I1197" s="135"/>
      <c r="L1197" s="135"/>
      <c r="O1197" s="135"/>
      <c r="Q1197" s="135"/>
      <c r="R1197" s="135"/>
    </row>
    <row r="1198" spans="8:18" x14ac:dyDescent="0.25">
      <c r="H1198" s="135"/>
      <c r="I1198" s="135"/>
      <c r="L1198" s="135"/>
      <c r="O1198" s="135"/>
      <c r="Q1198" s="135"/>
      <c r="R1198" s="135"/>
    </row>
    <row r="1199" spans="8:18" x14ac:dyDescent="0.25">
      <c r="H1199" s="135"/>
      <c r="I1199" s="135"/>
      <c r="L1199" s="135"/>
      <c r="O1199" s="135"/>
      <c r="Q1199" s="135"/>
      <c r="R1199" s="135"/>
    </row>
    <row r="1200" spans="8:18" x14ac:dyDescent="0.25">
      <c r="H1200" s="135"/>
      <c r="I1200" s="135"/>
      <c r="L1200" s="135"/>
      <c r="O1200" s="135"/>
      <c r="Q1200" s="135"/>
      <c r="R1200" s="135"/>
    </row>
    <row r="1201" spans="8:18" x14ac:dyDescent="0.25">
      <c r="H1201" s="135"/>
      <c r="I1201" s="135"/>
      <c r="L1201" s="135"/>
      <c r="O1201" s="135"/>
      <c r="Q1201" s="135"/>
      <c r="R1201" s="135"/>
    </row>
    <row r="1202" spans="8:18" x14ac:dyDescent="0.25">
      <c r="H1202" s="135"/>
      <c r="I1202" s="135"/>
      <c r="L1202" s="135"/>
      <c r="O1202" s="135"/>
      <c r="Q1202" s="135"/>
      <c r="R1202" s="135"/>
    </row>
    <row r="1203" spans="8:18" x14ac:dyDescent="0.25">
      <c r="H1203" s="135"/>
      <c r="I1203" s="135"/>
      <c r="L1203" s="135"/>
      <c r="O1203" s="135"/>
      <c r="Q1203" s="135"/>
      <c r="R1203" s="135"/>
    </row>
    <row r="1204" spans="8:18" x14ac:dyDescent="0.25">
      <c r="H1204" s="135"/>
      <c r="I1204" s="135"/>
      <c r="L1204" s="135"/>
      <c r="O1204" s="135"/>
      <c r="Q1204" s="135"/>
      <c r="R1204" s="135"/>
    </row>
    <row r="1205" spans="8:18" x14ac:dyDescent="0.25">
      <c r="H1205" s="135"/>
      <c r="I1205" s="135"/>
      <c r="L1205" s="135"/>
      <c r="O1205" s="135"/>
      <c r="Q1205" s="135"/>
      <c r="R1205" s="135"/>
    </row>
    <row r="1206" spans="8:18" x14ac:dyDescent="0.25">
      <c r="H1206" s="135"/>
      <c r="I1206" s="135"/>
      <c r="L1206" s="135"/>
      <c r="O1206" s="135"/>
      <c r="Q1206" s="135"/>
      <c r="R1206" s="135"/>
    </row>
    <row r="1207" spans="8:18" x14ac:dyDescent="0.25">
      <c r="H1207" s="135"/>
      <c r="I1207" s="135"/>
      <c r="L1207" s="135"/>
      <c r="O1207" s="135"/>
      <c r="Q1207" s="135"/>
      <c r="R1207" s="135"/>
    </row>
    <row r="1208" spans="8:18" x14ac:dyDescent="0.25">
      <c r="H1208" s="135"/>
      <c r="I1208" s="135"/>
      <c r="L1208" s="135"/>
      <c r="O1208" s="135"/>
      <c r="Q1208" s="135"/>
      <c r="R1208" s="135"/>
    </row>
    <row r="1209" spans="8:18" x14ac:dyDescent="0.25">
      <c r="H1209" s="135"/>
      <c r="I1209" s="135"/>
      <c r="L1209" s="135"/>
      <c r="O1209" s="135"/>
      <c r="Q1209" s="135"/>
      <c r="R1209" s="135"/>
    </row>
    <row r="1210" spans="8:18" x14ac:dyDescent="0.25">
      <c r="H1210" s="135"/>
      <c r="I1210" s="135"/>
      <c r="L1210" s="135"/>
      <c r="O1210" s="135"/>
      <c r="Q1210" s="135"/>
      <c r="R1210" s="135"/>
    </row>
    <row r="1211" spans="8:18" x14ac:dyDescent="0.25">
      <c r="H1211" s="135"/>
      <c r="I1211" s="135"/>
      <c r="L1211" s="135"/>
      <c r="O1211" s="135"/>
      <c r="Q1211" s="135"/>
      <c r="R1211" s="135"/>
    </row>
    <row r="1212" spans="8:18" x14ac:dyDescent="0.25">
      <c r="H1212" s="135"/>
      <c r="I1212" s="135"/>
      <c r="L1212" s="135"/>
      <c r="O1212" s="135"/>
      <c r="Q1212" s="135"/>
      <c r="R1212" s="135"/>
    </row>
    <row r="1213" spans="8:18" x14ac:dyDescent="0.25">
      <c r="H1213" s="135"/>
      <c r="I1213" s="135"/>
      <c r="L1213" s="135"/>
      <c r="O1213" s="135"/>
      <c r="Q1213" s="135"/>
      <c r="R1213" s="135"/>
    </row>
    <row r="1214" spans="8:18" x14ac:dyDescent="0.25">
      <c r="H1214" s="135"/>
      <c r="I1214" s="135"/>
      <c r="L1214" s="135"/>
      <c r="O1214" s="135"/>
      <c r="Q1214" s="135"/>
      <c r="R1214" s="135"/>
    </row>
    <row r="1215" spans="8:18" x14ac:dyDescent="0.25">
      <c r="H1215" s="135"/>
      <c r="I1215" s="135"/>
      <c r="L1215" s="135"/>
      <c r="O1215" s="135"/>
      <c r="Q1215" s="135"/>
      <c r="R1215" s="135"/>
    </row>
    <row r="1216" spans="8:18" x14ac:dyDescent="0.25">
      <c r="H1216" s="135"/>
      <c r="I1216" s="135"/>
      <c r="L1216" s="135"/>
      <c r="O1216" s="135"/>
      <c r="Q1216" s="135"/>
      <c r="R1216" s="135"/>
    </row>
    <row r="1217" spans="8:18" x14ac:dyDescent="0.25">
      <c r="H1217" s="135"/>
      <c r="I1217" s="135"/>
      <c r="L1217" s="135"/>
      <c r="O1217" s="135"/>
      <c r="Q1217" s="135"/>
      <c r="R1217" s="135"/>
    </row>
    <row r="1218" spans="8:18" x14ac:dyDescent="0.25">
      <c r="H1218" s="135"/>
      <c r="I1218" s="135"/>
      <c r="L1218" s="135"/>
      <c r="O1218" s="135"/>
      <c r="Q1218" s="135"/>
      <c r="R1218" s="135"/>
    </row>
    <row r="1219" spans="8:18" x14ac:dyDescent="0.25">
      <c r="H1219" s="135"/>
      <c r="I1219" s="135"/>
      <c r="L1219" s="135"/>
      <c r="O1219" s="135"/>
      <c r="Q1219" s="135"/>
      <c r="R1219" s="135"/>
    </row>
    <row r="1220" spans="8:18" x14ac:dyDescent="0.25">
      <c r="H1220" s="135"/>
      <c r="I1220" s="135"/>
      <c r="L1220" s="135"/>
      <c r="O1220" s="135"/>
      <c r="Q1220" s="135"/>
      <c r="R1220" s="135"/>
    </row>
    <row r="1221" spans="8:18" x14ac:dyDescent="0.25">
      <c r="H1221" s="135"/>
      <c r="I1221" s="135"/>
      <c r="L1221" s="135"/>
      <c r="O1221" s="135"/>
      <c r="Q1221" s="135"/>
      <c r="R1221" s="135"/>
    </row>
    <row r="1222" spans="8:18" x14ac:dyDescent="0.25">
      <c r="H1222" s="135"/>
      <c r="I1222" s="135"/>
      <c r="L1222" s="135"/>
      <c r="O1222" s="135"/>
      <c r="Q1222" s="135"/>
      <c r="R1222" s="135"/>
    </row>
    <row r="1223" spans="8:18" x14ac:dyDescent="0.25">
      <c r="H1223" s="135"/>
      <c r="I1223" s="135"/>
      <c r="L1223" s="135"/>
      <c r="O1223" s="135"/>
      <c r="Q1223" s="135"/>
      <c r="R1223" s="135"/>
    </row>
    <row r="1224" spans="8:18" x14ac:dyDescent="0.25">
      <c r="H1224" s="135"/>
      <c r="I1224" s="135"/>
      <c r="L1224" s="135"/>
      <c r="O1224" s="135"/>
      <c r="Q1224" s="135"/>
      <c r="R1224" s="135"/>
    </row>
    <row r="1225" spans="8:18" x14ac:dyDescent="0.25">
      <c r="H1225" s="135"/>
      <c r="I1225" s="135"/>
      <c r="L1225" s="135"/>
      <c r="O1225" s="135"/>
      <c r="Q1225" s="135"/>
      <c r="R1225" s="135"/>
    </row>
    <row r="1226" spans="8:18" x14ac:dyDescent="0.25">
      <c r="H1226" s="135"/>
      <c r="I1226" s="135"/>
      <c r="L1226" s="135"/>
      <c r="O1226" s="135"/>
      <c r="Q1226" s="135"/>
      <c r="R1226" s="135"/>
    </row>
    <row r="1227" spans="8:18" x14ac:dyDescent="0.25">
      <c r="H1227" s="135"/>
      <c r="I1227" s="135"/>
      <c r="L1227" s="135"/>
      <c r="O1227" s="135"/>
      <c r="Q1227" s="135"/>
      <c r="R1227" s="135"/>
    </row>
    <row r="1228" spans="8:18" x14ac:dyDescent="0.25">
      <c r="H1228" s="135"/>
      <c r="I1228" s="135"/>
      <c r="L1228" s="135"/>
      <c r="O1228" s="135"/>
      <c r="Q1228" s="135"/>
      <c r="R1228" s="135"/>
    </row>
    <row r="1229" spans="8:18" x14ac:dyDescent="0.25">
      <c r="H1229" s="135"/>
      <c r="I1229" s="135"/>
      <c r="L1229" s="135"/>
      <c r="O1229" s="135"/>
      <c r="Q1229" s="135"/>
      <c r="R1229" s="135"/>
    </row>
    <row r="1230" spans="8:18" x14ac:dyDescent="0.25">
      <c r="H1230" s="135"/>
      <c r="I1230" s="135"/>
      <c r="L1230" s="135"/>
      <c r="O1230" s="135"/>
      <c r="Q1230" s="135"/>
      <c r="R1230" s="135"/>
    </row>
    <row r="1231" spans="8:18" x14ac:dyDescent="0.25">
      <c r="H1231" s="135"/>
      <c r="I1231" s="135"/>
      <c r="L1231" s="135"/>
      <c r="O1231" s="135"/>
      <c r="Q1231" s="135"/>
      <c r="R1231" s="135"/>
    </row>
    <row r="1232" spans="8:18" x14ac:dyDescent="0.25">
      <c r="H1232" s="135"/>
      <c r="I1232" s="135"/>
      <c r="L1232" s="135"/>
      <c r="O1232" s="135"/>
      <c r="Q1232" s="135"/>
      <c r="R1232" s="135"/>
    </row>
    <row r="1233" spans="8:18" x14ac:dyDescent="0.25">
      <c r="H1233" s="135"/>
      <c r="I1233" s="135"/>
      <c r="L1233" s="135"/>
      <c r="O1233" s="135"/>
      <c r="Q1233" s="135"/>
      <c r="R1233" s="135"/>
    </row>
    <row r="1234" spans="8:18" x14ac:dyDescent="0.25">
      <c r="H1234" s="135"/>
      <c r="I1234" s="135"/>
      <c r="L1234" s="135"/>
      <c r="O1234" s="135"/>
      <c r="Q1234" s="135"/>
      <c r="R1234" s="135"/>
    </row>
    <row r="1235" spans="8:18" x14ac:dyDescent="0.25">
      <c r="H1235" s="135"/>
      <c r="I1235" s="135"/>
      <c r="L1235" s="135"/>
      <c r="O1235" s="135"/>
      <c r="Q1235" s="135"/>
      <c r="R1235" s="135"/>
    </row>
    <row r="1236" spans="8:18" x14ac:dyDescent="0.25">
      <c r="H1236" s="135"/>
      <c r="I1236" s="135"/>
      <c r="L1236" s="135"/>
      <c r="O1236" s="135"/>
      <c r="Q1236" s="135"/>
      <c r="R1236" s="135"/>
    </row>
    <row r="1237" spans="8:18" x14ac:dyDescent="0.25">
      <c r="H1237" s="135"/>
      <c r="I1237" s="135"/>
      <c r="L1237" s="135"/>
      <c r="O1237" s="135"/>
      <c r="Q1237" s="135"/>
      <c r="R1237" s="135"/>
    </row>
    <row r="1238" spans="8:18" x14ac:dyDescent="0.25">
      <c r="H1238" s="135"/>
      <c r="I1238" s="135"/>
      <c r="L1238" s="135"/>
      <c r="O1238" s="135"/>
      <c r="Q1238" s="135"/>
      <c r="R1238" s="135"/>
    </row>
    <row r="1239" spans="8:18" x14ac:dyDescent="0.25">
      <c r="H1239" s="135"/>
      <c r="I1239" s="135"/>
      <c r="L1239" s="135"/>
      <c r="O1239" s="135"/>
      <c r="Q1239" s="135"/>
      <c r="R1239" s="135"/>
    </row>
    <row r="1240" spans="8:18" x14ac:dyDescent="0.25">
      <c r="H1240" s="135"/>
      <c r="I1240" s="135"/>
      <c r="L1240" s="135"/>
      <c r="O1240" s="135"/>
      <c r="Q1240" s="135"/>
      <c r="R1240" s="135"/>
    </row>
    <row r="1241" spans="8:18" x14ac:dyDescent="0.25">
      <c r="H1241" s="135"/>
      <c r="I1241" s="135"/>
      <c r="L1241" s="135"/>
      <c r="O1241" s="135"/>
      <c r="Q1241" s="135"/>
      <c r="R1241" s="135"/>
    </row>
    <row r="1242" spans="8:18" x14ac:dyDescent="0.25">
      <c r="H1242" s="135"/>
      <c r="I1242" s="135"/>
      <c r="L1242" s="135"/>
      <c r="O1242" s="135"/>
      <c r="Q1242" s="135"/>
      <c r="R1242" s="135"/>
    </row>
    <row r="1243" spans="8:18" x14ac:dyDescent="0.25">
      <c r="H1243" s="135"/>
      <c r="I1243" s="135"/>
      <c r="L1243" s="135"/>
      <c r="O1243" s="135"/>
      <c r="Q1243" s="135"/>
      <c r="R1243" s="135"/>
    </row>
    <row r="1244" spans="8:18" x14ac:dyDescent="0.25">
      <c r="H1244" s="135"/>
      <c r="I1244" s="135"/>
      <c r="L1244" s="135"/>
      <c r="O1244" s="135"/>
      <c r="Q1244" s="135"/>
      <c r="R1244" s="135"/>
    </row>
    <row r="1245" spans="8:18" x14ac:dyDescent="0.25">
      <c r="H1245" s="135"/>
      <c r="I1245" s="135"/>
      <c r="L1245" s="135"/>
      <c r="O1245" s="135"/>
      <c r="Q1245" s="135"/>
      <c r="R1245" s="135"/>
    </row>
    <row r="1246" spans="8:18" x14ac:dyDescent="0.25">
      <c r="H1246" s="135"/>
      <c r="I1246" s="135"/>
      <c r="L1246" s="135"/>
      <c r="O1246" s="135"/>
      <c r="Q1246" s="135"/>
      <c r="R1246" s="135"/>
    </row>
  </sheetData>
  <sheetProtection algorithmName="SHA-512" hashValue="5Z4g2J/WuTym+5K6Iyy7Fu7Ph2l2kwvzqwhfWxQd/sPULyDMK8gI0tGaeNU8uKSgm1YzUTE39bJXPLJe7NxcDg==" saltValue="vnVxfYU17dcGpwaureNG1Q==" spinCount="100000" sheet="1" formatCells="0" formatColumns="0" formatRows="0" insertColumns="0" insertRows="0" insertHyperlinks="0" deleteColumns="0" deleteRows="0" sort="0" autoFilter="0" pivotTables="0"/>
  <mergeCells count="29">
    <mergeCell ref="Y1:Z1"/>
    <mergeCell ref="W1:W4"/>
    <mergeCell ref="K3:M3"/>
    <mergeCell ref="S2:S4"/>
    <mergeCell ref="N3:P3"/>
    <mergeCell ref="K2:P2"/>
    <mergeCell ref="Q2:Q4"/>
    <mergeCell ref="A1:V1"/>
    <mergeCell ref="T2:T4"/>
    <mergeCell ref="U2:U4"/>
    <mergeCell ref="V2:V4"/>
    <mergeCell ref="F2:J2"/>
    <mergeCell ref="A2:A4"/>
    <mergeCell ref="C2:C4"/>
    <mergeCell ref="D2:D4"/>
    <mergeCell ref="E2:E4"/>
    <mergeCell ref="J3:J4"/>
    <mergeCell ref="R2:R4"/>
    <mergeCell ref="R5:R25"/>
    <mergeCell ref="B2:B4"/>
    <mergeCell ref="F3:F4"/>
    <mergeCell ref="G3:G4"/>
    <mergeCell ref="H3:H4"/>
    <mergeCell ref="I3:I4"/>
    <mergeCell ref="R156:R158"/>
    <mergeCell ref="R161:R162"/>
    <mergeCell ref="R33:R34"/>
    <mergeCell ref="R38:R131"/>
    <mergeCell ref="R132:R153"/>
  </mergeCells>
  <phoneticPr fontId="6" type="noConversion"/>
  <printOptions horizontalCentered="1"/>
  <pageMargins left="0.19685039370078741" right="0.19685039370078741" top="0.59055118110236227" bottom="0.31496062992125984" header="0.31496062992125984" footer="0.31496062992125984"/>
  <pageSetup paperSize="9" scale="22" fitToHeight="0" orientation="portrait" r:id="rId1"/>
  <colBreaks count="1" manualBreakCount="1">
    <brk id="15" max="1048575" man="1"/>
  </colBreaks>
  <ignoredErrors>
    <ignoredError sqref="S5:S14 S27:S28 S26 S15:S16 S29:S36 S19:S25 S17:S18 S37:S38" formulaRange="1"/>
    <ignoredError sqref="O136:O15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3"/>
  <sheetViews>
    <sheetView showGridLines="0" zoomScaleNormal="100" zoomScaleSheetLayoutView="100" workbookViewId="0">
      <selection activeCell="C31" sqref="C31"/>
    </sheetView>
  </sheetViews>
  <sheetFormatPr defaultColWidth="9.140625" defaultRowHeight="11.25" x14ac:dyDescent="0.25"/>
  <cols>
    <col min="1" max="1" width="6.7109375" style="79" bestFit="1" customWidth="1"/>
    <col min="2" max="2" width="13.7109375" style="79" bestFit="1" customWidth="1"/>
    <col min="3" max="3" width="47.42578125" style="85" bestFit="1" customWidth="1"/>
    <col min="4" max="4" width="15.5703125" style="80" customWidth="1"/>
    <col min="5" max="5" width="14.85546875" style="80" customWidth="1"/>
    <col min="6" max="7" width="10.28515625" style="79" customWidth="1"/>
    <col min="8" max="8" width="6.85546875" style="79" customWidth="1"/>
    <col min="9" max="9" width="4.7109375" style="79" customWidth="1"/>
    <col min="10" max="10" width="3.7109375" style="79" customWidth="1"/>
    <col min="11" max="11" width="9.7109375" style="79" customWidth="1"/>
    <col min="12" max="12" width="6.7109375" style="79" customWidth="1"/>
    <col min="13" max="13" width="15.85546875" style="79" customWidth="1"/>
    <col min="14" max="14" width="18.28515625" style="80" customWidth="1"/>
    <col min="15" max="15" width="10.140625" style="79" customWidth="1"/>
    <col min="16" max="16" width="16.7109375" style="79" customWidth="1"/>
    <col min="17" max="18" width="53.28515625" style="86" customWidth="1"/>
    <col min="19" max="19" width="26.42578125" style="79" customWidth="1"/>
    <col min="20" max="20" width="25.140625" style="87" bestFit="1" customWidth="1"/>
    <col min="21" max="22" width="9.140625" style="79"/>
    <col min="23" max="23" width="35.42578125" style="79" bestFit="1" customWidth="1"/>
    <col min="24" max="16384" width="9.140625" style="79"/>
  </cols>
  <sheetData>
    <row r="1" spans="1:23" x14ac:dyDescent="0.25">
      <c r="A1" s="309" t="s">
        <v>106</v>
      </c>
      <c r="B1" s="312"/>
      <c r="C1" s="312"/>
      <c r="D1" s="312"/>
      <c r="E1" s="312"/>
      <c r="F1" s="312"/>
      <c r="G1" s="312"/>
      <c r="H1" s="312"/>
      <c r="I1" s="312"/>
      <c r="J1" s="312"/>
      <c r="K1" s="312"/>
      <c r="L1" s="312"/>
      <c r="M1" s="312"/>
      <c r="N1" s="312"/>
      <c r="O1" s="312"/>
      <c r="P1" s="312"/>
      <c r="Q1" s="312"/>
      <c r="R1" s="312"/>
      <c r="S1" s="312"/>
      <c r="T1" s="313"/>
      <c r="V1" s="334" t="s">
        <v>160</v>
      </c>
      <c r="W1" s="335"/>
    </row>
    <row r="2" spans="1:23" x14ac:dyDescent="0.25">
      <c r="A2" s="298" t="s">
        <v>92</v>
      </c>
      <c r="B2" s="298" t="s">
        <v>147</v>
      </c>
      <c r="C2" s="298" t="s">
        <v>1</v>
      </c>
      <c r="D2" s="298" t="s">
        <v>67</v>
      </c>
      <c r="E2" s="298" t="s">
        <v>71</v>
      </c>
      <c r="F2" s="309" t="s">
        <v>64</v>
      </c>
      <c r="G2" s="312"/>
      <c r="H2" s="312"/>
      <c r="I2" s="312"/>
      <c r="J2" s="313"/>
      <c r="K2" s="308" t="s">
        <v>63</v>
      </c>
      <c r="L2" s="308"/>
      <c r="M2" s="308"/>
      <c r="N2" s="308"/>
      <c r="O2" s="308"/>
      <c r="P2" s="308"/>
      <c r="Q2" s="298" t="s">
        <v>69</v>
      </c>
      <c r="R2" s="298" t="s">
        <v>659</v>
      </c>
      <c r="S2" s="298" t="s">
        <v>107</v>
      </c>
      <c r="T2" s="307" t="s">
        <v>159</v>
      </c>
      <c r="V2" s="75" t="s">
        <v>161</v>
      </c>
      <c r="W2" s="75" t="s">
        <v>162</v>
      </c>
    </row>
    <row r="3" spans="1:23" x14ac:dyDescent="0.25">
      <c r="A3" s="298"/>
      <c r="B3" s="298"/>
      <c r="C3" s="298"/>
      <c r="D3" s="298"/>
      <c r="E3" s="298"/>
      <c r="F3" s="320" t="s">
        <v>65</v>
      </c>
      <c r="G3" s="320" t="s">
        <v>66</v>
      </c>
      <c r="H3" s="320" t="s">
        <v>36</v>
      </c>
      <c r="I3" s="320" t="s">
        <v>37</v>
      </c>
      <c r="J3" s="320" t="s">
        <v>19</v>
      </c>
      <c r="K3" s="308" t="s">
        <v>61</v>
      </c>
      <c r="L3" s="308"/>
      <c r="M3" s="308"/>
      <c r="N3" s="308" t="s">
        <v>62</v>
      </c>
      <c r="O3" s="308"/>
      <c r="P3" s="308"/>
      <c r="Q3" s="298"/>
      <c r="R3" s="298"/>
      <c r="S3" s="298"/>
      <c r="T3" s="307"/>
      <c r="V3" s="76">
        <v>1</v>
      </c>
      <c r="W3" s="76" t="s">
        <v>163</v>
      </c>
    </row>
    <row r="4" spans="1:23" s="80" customFormat="1" x14ac:dyDescent="0.25">
      <c r="A4" s="298"/>
      <c r="B4" s="298"/>
      <c r="C4" s="298"/>
      <c r="D4" s="298"/>
      <c r="E4" s="298"/>
      <c r="F4" s="321"/>
      <c r="G4" s="321"/>
      <c r="H4" s="321"/>
      <c r="I4" s="321"/>
      <c r="J4" s="321"/>
      <c r="K4" s="72" t="s">
        <v>58</v>
      </c>
      <c r="L4" s="72" t="s">
        <v>59</v>
      </c>
      <c r="M4" s="72" t="s">
        <v>60</v>
      </c>
      <c r="N4" s="72" t="s">
        <v>58</v>
      </c>
      <c r="O4" s="72" t="s">
        <v>59</v>
      </c>
      <c r="P4" s="72" t="s">
        <v>60</v>
      </c>
      <c r="Q4" s="298"/>
      <c r="R4" s="298"/>
      <c r="S4" s="298"/>
      <c r="T4" s="307"/>
      <c r="V4" s="76">
        <v>2</v>
      </c>
      <c r="W4" s="76" t="s">
        <v>164</v>
      </c>
    </row>
    <row r="5" spans="1:23" s="81" customFormat="1" ht="84.75" customHeight="1" x14ac:dyDescent="0.25">
      <c r="A5" s="7" t="s">
        <v>74</v>
      </c>
      <c r="B5" s="7">
        <v>2479</v>
      </c>
      <c r="C5" s="4" t="s">
        <v>18</v>
      </c>
      <c r="D5" s="9" t="s">
        <v>70</v>
      </c>
      <c r="E5" s="9" t="s">
        <v>20</v>
      </c>
      <c r="F5" s="5">
        <v>8477.66</v>
      </c>
      <c r="G5" s="5">
        <v>14857.94</v>
      </c>
      <c r="H5" s="6">
        <f t="shared" ref="H5:H30" si="0">(G5/F5)-1</f>
        <v>0.75259918420885019</v>
      </c>
      <c r="I5" s="7">
        <v>4</v>
      </c>
      <c r="J5" s="7">
        <v>15</v>
      </c>
      <c r="K5" s="7" t="s">
        <v>68</v>
      </c>
      <c r="L5" s="8">
        <v>0.02</v>
      </c>
      <c r="M5" s="7" t="s">
        <v>72</v>
      </c>
      <c r="N5" s="9" t="s">
        <v>80</v>
      </c>
      <c r="O5" s="9" t="s">
        <v>45</v>
      </c>
      <c r="P5" s="9" t="s">
        <v>73</v>
      </c>
      <c r="Q5" s="4" t="s">
        <v>619</v>
      </c>
      <c r="R5" s="127" t="s">
        <v>645</v>
      </c>
      <c r="S5" s="93">
        <f>AVERAGE(F5:G5)</f>
        <v>11667.8</v>
      </c>
      <c r="T5" s="94">
        <v>4</v>
      </c>
      <c r="V5" s="76">
        <v>3</v>
      </c>
      <c r="W5" s="76" t="s">
        <v>165</v>
      </c>
    </row>
    <row r="6" spans="1:23" s="54" customFormat="1" ht="96" customHeight="1" x14ac:dyDescent="0.25">
      <c r="A6" s="100" t="s">
        <v>16</v>
      </c>
      <c r="B6" s="100">
        <v>2718</v>
      </c>
      <c r="C6" s="101" t="s">
        <v>155</v>
      </c>
      <c r="D6" s="100" t="s">
        <v>70</v>
      </c>
      <c r="E6" s="100" t="s">
        <v>21</v>
      </c>
      <c r="F6" s="103">
        <v>3404.86</v>
      </c>
      <c r="G6" s="103">
        <v>6514.9</v>
      </c>
      <c r="H6" s="104">
        <f t="shared" si="0"/>
        <v>0.91341200519257759</v>
      </c>
      <c r="I6" s="100">
        <v>3</v>
      </c>
      <c r="J6" s="100">
        <v>15</v>
      </c>
      <c r="K6" s="100" t="s">
        <v>68</v>
      </c>
      <c r="L6" s="105">
        <v>0.03</v>
      </c>
      <c r="M6" s="100" t="s">
        <v>72</v>
      </c>
      <c r="N6" s="102" t="s">
        <v>80</v>
      </c>
      <c r="O6" s="106" t="s">
        <v>42</v>
      </c>
      <c r="P6" s="102" t="s">
        <v>73</v>
      </c>
      <c r="Q6" s="97" t="s">
        <v>663</v>
      </c>
      <c r="R6" s="128" t="s">
        <v>664</v>
      </c>
      <c r="S6" s="74">
        <f>AVERAGE(F6:G6)</f>
        <v>4959.88</v>
      </c>
      <c r="T6" s="63">
        <v>1</v>
      </c>
      <c r="V6" s="73">
        <v>4</v>
      </c>
      <c r="W6" s="73" t="s">
        <v>166</v>
      </c>
    </row>
    <row r="7" spans="1:23" s="81" customFormat="1" ht="64.5" customHeight="1" x14ac:dyDescent="0.25">
      <c r="A7" s="17" t="s">
        <v>75</v>
      </c>
      <c r="B7" s="17">
        <v>2018</v>
      </c>
      <c r="C7" s="18" t="s">
        <v>8</v>
      </c>
      <c r="D7" s="22" t="s">
        <v>70</v>
      </c>
      <c r="E7" s="22" t="s">
        <v>21</v>
      </c>
      <c r="F7" s="19">
        <v>3003.37</v>
      </c>
      <c r="G7" s="19">
        <v>5013.05</v>
      </c>
      <c r="H7" s="20">
        <f t="shared" si="0"/>
        <v>0.66914166419721854</v>
      </c>
      <c r="I7" s="17">
        <v>3</v>
      </c>
      <c r="J7" s="17">
        <v>15</v>
      </c>
      <c r="K7" s="17" t="s">
        <v>68</v>
      </c>
      <c r="L7" s="21">
        <v>0.02</v>
      </c>
      <c r="M7" s="17" t="s">
        <v>72</v>
      </c>
      <c r="N7" s="22" t="s">
        <v>80</v>
      </c>
      <c r="O7" s="22" t="s">
        <v>42</v>
      </c>
      <c r="P7" s="22" t="s">
        <v>73</v>
      </c>
      <c r="Q7" s="98" t="s">
        <v>111</v>
      </c>
      <c r="R7" s="129" t="s">
        <v>646</v>
      </c>
      <c r="S7" s="19">
        <f>AVERAGE(F7:G7)</f>
        <v>4008.21</v>
      </c>
      <c r="T7" s="64">
        <v>1</v>
      </c>
      <c r="V7" s="76">
        <v>5</v>
      </c>
      <c r="W7" s="76" t="s">
        <v>167</v>
      </c>
    </row>
    <row r="8" spans="1:23" s="81" customFormat="1" ht="33.75" x14ac:dyDescent="0.25">
      <c r="A8" s="46" t="s">
        <v>12</v>
      </c>
      <c r="B8" s="46">
        <v>1181</v>
      </c>
      <c r="C8" s="47" t="s">
        <v>76</v>
      </c>
      <c r="D8" s="51" t="s">
        <v>70</v>
      </c>
      <c r="E8" s="51" t="s">
        <v>20</v>
      </c>
      <c r="F8" s="48">
        <v>5460.66</v>
      </c>
      <c r="G8" s="48">
        <v>13277.42</v>
      </c>
      <c r="H8" s="49">
        <f t="shared" si="0"/>
        <v>1.4314679910487014</v>
      </c>
      <c r="I8" s="46">
        <v>4</v>
      </c>
      <c r="J8" s="46">
        <v>16</v>
      </c>
      <c r="K8" s="46" t="s">
        <v>68</v>
      </c>
      <c r="L8" s="50">
        <v>0.03</v>
      </c>
      <c r="M8" s="46" t="s">
        <v>72</v>
      </c>
      <c r="N8" s="51" t="s">
        <v>80</v>
      </c>
      <c r="O8" s="51" t="s">
        <v>46</v>
      </c>
      <c r="P8" s="51" t="s">
        <v>73</v>
      </c>
      <c r="Q8" s="52" t="s">
        <v>624</v>
      </c>
      <c r="R8" s="325" t="s">
        <v>647</v>
      </c>
      <c r="S8" s="48">
        <f t="shared" ref="S8:S13" si="1">AVERAGE(F8:G8)</f>
        <v>9369.0400000000009</v>
      </c>
      <c r="T8" s="65">
        <v>3</v>
      </c>
      <c r="V8" s="76">
        <v>6</v>
      </c>
      <c r="W8" s="76" t="s">
        <v>168</v>
      </c>
    </row>
    <row r="9" spans="1:23" s="81" customFormat="1" ht="22.5" x14ac:dyDescent="0.25">
      <c r="A9" s="46" t="s">
        <v>12</v>
      </c>
      <c r="B9" s="46">
        <v>1180</v>
      </c>
      <c r="C9" s="47" t="s">
        <v>15</v>
      </c>
      <c r="D9" s="51" t="s">
        <v>70</v>
      </c>
      <c r="E9" s="51" t="s">
        <v>20</v>
      </c>
      <c r="F9" s="48">
        <v>5733.7</v>
      </c>
      <c r="G9" s="48">
        <v>13277.42</v>
      </c>
      <c r="H9" s="49">
        <f t="shared" si="0"/>
        <v>1.3156809738912045</v>
      </c>
      <c r="I9" s="46">
        <v>3</v>
      </c>
      <c r="J9" s="46">
        <v>16</v>
      </c>
      <c r="K9" s="46" t="s">
        <v>68</v>
      </c>
      <c r="L9" s="50">
        <v>0.03</v>
      </c>
      <c r="M9" s="46" t="s">
        <v>72</v>
      </c>
      <c r="N9" s="51" t="s">
        <v>80</v>
      </c>
      <c r="O9" s="51" t="s">
        <v>47</v>
      </c>
      <c r="P9" s="51" t="s">
        <v>73</v>
      </c>
      <c r="Q9" s="52" t="s">
        <v>624</v>
      </c>
      <c r="R9" s="326"/>
      <c r="S9" s="48">
        <f t="shared" si="1"/>
        <v>9505.56</v>
      </c>
      <c r="T9" s="65">
        <v>3</v>
      </c>
      <c r="V9" s="76">
        <v>7</v>
      </c>
      <c r="W9" s="76" t="s">
        <v>169</v>
      </c>
    </row>
    <row r="10" spans="1:23" s="81" customFormat="1" ht="22.5" x14ac:dyDescent="0.25">
      <c r="A10" s="46" t="s">
        <v>12</v>
      </c>
      <c r="B10" s="46">
        <v>1179</v>
      </c>
      <c r="C10" s="47" t="s">
        <v>14</v>
      </c>
      <c r="D10" s="51" t="s">
        <v>70</v>
      </c>
      <c r="E10" s="51" t="s">
        <v>22</v>
      </c>
      <c r="F10" s="48">
        <v>7453.79</v>
      </c>
      <c r="G10" s="48">
        <v>13277.42</v>
      </c>
      <c r="H10" s="49">
        <f t="shared" si="0"/>
        <v>0.78129783640268902</v>
      </c>
      <c r="I10" s="46">
        <v>2</v>
      </c>
      <c r="J10" s="46">
        <v>16</v>
      </c>
      <c r="K10" s="46" t="s">
        <v>68</v>
      </c>
      <c r="L10" s="50">
        <v>0.03</v>
      </c>
      <c r="M10" s="46" t="s">
        <v>72</v>
      </c>
      <c r="N10" s="51" t="s">
        <v>80</v>
      </c>
      <c r="O10" s="51" t="s">
        <v>48</v>
      </c>
      <c r="P10" s="51" t="s">
        <v>73</v>
      </c>
      <c r="Q10" s="52" t="s">
        <v>624</v>
      </c>
      <c r="R10" s="326"/>
      <c r="S10" s="48">
        <f t="shared" si="1"/>
        <v>10365.605</v>
      </c>
      <c r="T10" s="65">
        <v>3</v>
      </c>
      <c r="V10" s="76">
        <v>8</v>
      </c>
      <c r="W10" s="76" t="s">
        <v>170</v>
      </c>
    </row>
    <row r="11" spans="1:23" s="81" customFormat="1" ht="22.5" x14ac:dyDescent="0.25">
      <c r="A11" s="46" t="s">
        <v>12</v>
      </c>
      <c r="B11" s="46">
        <v>1178</v>
      </c>
      <c r="C11" s="47" t="s">
        <v>13</v>
      </c>
      <c r="D11" s="51" t="s">
        <v>70</v>
      </c>
      <c r="E11" s="51" t="s">
        <v>23</v>
      </c>
      <c r="F11" s="48">
        <v>10062.620000000001</v>
      </c>
      <c r="G11" s="48">
        <v>13277.42</v>
      </c>
      <c r="H11" s="49">
        <f t="shared" si="0"/>
        <v>0.31947941987275663</v>
      </c>
      <c r="I11" s="46">
        <v>1</v>
      </c>
      <c r="J11" s="46">
        <v>16</v>
      </c>
      <c r="K11" s="46" t="s">
        <v>68</v>
      </c>
      <c r="L11" s="50">
        <v>0.03</v>
      </c>
      <c r="M11" s="46" t="s">
        <v>72</v>
      </c>
      <c r="N11" s="51" t="s">
        <v>80</v>
      </c>
      <c r="O11" s="46"/>
      <c r="P11" s="51" t="s">
        <v>38</v>
      </c>
      <c r="Q11" s="52" t="s">
        <v>624</v>
      </c>
      <c r="R11" s="327"/>
      <c r="S11" s="48">
        <f t="shared" si="1"/>
        <v>11670.02</v>
      </c>
      <c r="T11" s="65">
        <v>3</v>
      </c>
      <c r="V11" s="82"/>
      <c r="W11" s="82"/>
    </row>
    <row r="12" spans="1:23" s="81" customFormat="1" ht="41.25" customHeight="1" x14ac:dyDescent="0.25">
      <c r="A12" s="10" t="s">
        <v>5</v>
      </c>
      <c r="B12" s="10">
        <v>706</v>
      </c>
      <c r="C12" s="11" t="s">
        <v>118</v>
      </c>
      <c r="D12" s="15" t="s">
        <v>70</v>
      </c>
      <c r="E12" s="15" t="s">
        <v>20</v>
      </c>
      <c r="F12" s="12">
        <v>8477.66</v>
      </c>
      <c r="G12" s="12">
        <v>14857.94</v>
      </c>
      <c r="H12" s="13">
        <f t="shared" si="0"/>
        <v>0.75259918420885019</v>
      </c>
      <c r="I12" s="10">
        <v>4</v>
      </c>
      <c r="J12" s="10">
        <v>15</v>
      </c>
      <c r="K12" s="10" t="s">
        <v>68</v>
      </c>
      <c r="L12" s="14">
        <v>0.02</v>
      </c>
      <c r="M12" s="10" t="s">
        <v>72</v>
      </c>
      <c r="N12" s="15" t="s">
        <v>80</v>
      </c>
      <c r="O12" s="15" t="s">
        <v>45</v>
      </c>
      <c r="P12" s="15" t="s">
        <v>73</v>
      </c>
      <c r="Q12" s="16" t="s">
        <v>625</v>
      </c>
      <c r="R12" s="322" t="s">
        <v>648</v>
      </c>
      <c r="S12" s="12">
        <f t="shared" si="1"/>
        <v>11667.8</v>
      </c>
      <c r="T12" s="66">
        <v>1</v>
      </c>
      <c r="V12" s="82"/>
      <c r="W12" s="82"/>
    </row>
    <row r="13" spans="1:23" s="81" customFormat="1" ht="43.5" customHeight="1" x14ac:dyDescent="0.25">
      <c r="A13" s="10" t="s">
        <v>5</v>
      </c>
      <c r="B13" s="10">
        <v>1051</v>
      </c>
      <c r="C13" s="11" t="s">
        <v>4</v>
      </c>
      <c r="D13" s="15" t="s">
        <v>70</v>
      </c>
      <c r="E13" s="15" t="s">
        <v>21</v>
      </c>
      <c r="F13" s="12">
        <v>6260.8</v>
      </c>
      <c r="G13" s="12">
        <v>10450.17</v>
      </c>
      <c r="H13" s="13">
        <f t="shared" si="0"/>
        <v>0.66914292103245598</v>
      </c>
      <c r="I13" s="10">
        <v>3</v>
      </c>
      <c r="J13" s="10">
        <v>15</v>
      </c>
      <c r="K13" s="10" t="s">
        <v>68</v>
      </c>
      <c r="L13" s="14">
        <v>0.03</v>
      </c>
      <c r="M13" s="10" t="s">
        <v>72</v>
      </c>
      <c r="N13" s="15" t="s">
        <v>80</v>
      </c>
      <c r="O13" s="15" t="s">
        <v>42</v>
      </c>
      <c r="P13" s="15" t="s">
        <v>73</v>
      </c>
      <c r="Q13" s="16" t="s">
        <v>625</v>
      </c>
      <c r="R13" s="323"/>
      <c r="S13" s="12">
        <f t="shared" si="1"/>
        <v>8355.4850000000006</v>
      </c>
      <c r="T13" s="66">
        <v>1</v>
      </c>
    </row>
    <row r="14" spans="1:23" s="81" customFormat="1" ht="33.75" x14ac:dyDescent="0.25">
      <c r="A14" s="56" t="s">
        <v>11</v>
      </c>
      <c r="B14" s="56">
        <v>2311</v>
      </c>
      <c r="C14" s="57" t="s">
        <v>110</v>
      </c>
      <c r="D14" s="61" t="s">
        <v>70</v>
      </c>
      <c r="E14" s="61" t="s">
        <v>24</v>
      </c>
      <c r="F14" s="95">
        <v>7197.83</v>
      </c>
      <c r="G14" s="58">
        <v>12614.89</v>
      </c>
      <c r="H14" s="59">
        <f t="shared" si="0"/>
        <v>0.75259626859761886</v>
      </c>
      <c r="I14" s="56">
        <v>4</v>
      </c>
      <c r="J14" s="56">
        <v>15</v>
      </c>
      <c r="K14" s="56" t="s">
        <v>68</v>
      </c>
      <c r="L14" s="60">
        <v>0.02</v>
      </c>
      <c r="M14" s="56" t="s">
        <v>72</v>
      </c>
      <c r="N14" s="61" t="s">
        <v>80</v>
      </c>
      <c r="O14" s="61" t="s">
        <v>45</v>
      </c>
      <c r="P14" s="61" t="s">
        <v>73</v>
      </c>
      <c r="Q14" s="99" t="s">
        <v>620</v>
      </c>
      <c r="R14" s="324" t="s">
        <v>649</v>
      </c>
      <c r="S14" s="58">
        <f t="shared" ref="S14:S20" si="2">AVERAGE(F14:G14)</f>
        <v>9906.36</v>
      </c>
      <c r="T14" s="67">
        <v>4</v>
      </c>
    </row>
    <row r="15" spans="1:23" s="81" customFormat="1" ht="33.75" x14ac:dyDescent="0.25">
      <c r="A15" s="56" t="s">
        <v>11</v>
      </c>
      <c r="B15" s="56">
        <v>2668</v>
      </c>
      <c r="C15" s="57" t="s">
        <v>114</v>
      </c>
      <c r="D15" s="61" t="s">
        <v>70</v>
      </c>
      <c r="E15" s="61" t="s">
        <v>20</v>
      </c>
      <c r="F15" s="58">
        <v>8477.66</v>
      </c>
      <c r="G15" s="58">
        <v>14857.94</v>
      </c>
      <c r="H15" s="59">
        <f t="shared" si="0"/>
        <v>0.75259918420885019</v>
      </c>
      <c r="I15" s="56">
        <v>4</v>
      </c>
      <c r="J15" s="56">
        <v>15</v>
      </c>
      <c r="K15" s="56" t="s">
        <v>68</v>
      </c>
      <c r="L15" s="60">
        <v>0.02</v>
      </c>
      <c r="M15" s="56" t="s">
        <v>72</v>
      </c>
      <c r="N15" s="61" t="s">
        <v>80</v>
      </c>
      <c r="O15" s="61" t="s">
        <v>45</v>
      </c>
      <c r="P15" s="61" t="s">
        <v>73</v>
      </c>
      <c r="Q15" s="99" t="s">
        <v>620</v>
      </c>
      <c r="R15" s="324"/>
      <c r="S15" s="58">
        <f t="shared" si="2"/>
        <v>11667.8</v>
      </c>
      <c r="T15" s="67">
        <v>4</v>
      </c>
    </row>
    <row r="16" spans="1:23" s="53" customFormat="1" ht="22.5" x14ac:dyDescent="0.25">
      <c r="A16" s="56" t="s">
        <v>11</v>
      </c>
      <c r="B16" s="56">
        <v>2669</v>
      </c>
      <c r="C16" s="57" t="s">
        <v>151</v>
      </c>
      <c r="D16" s="61" t="s">
        <v>70</v>
      </c>
      <c r="E16" s="61" t="s">
        <v>140</v>
      </c>
      <c r="F16" s="58">
        <v>4698.45</v>
      </c>
      <c r="G16" s="58">
        <v>7842.37</v>
      </c>
      <c r="H16" s="59">
        <f t="shared" si="0"/>
        <v>0.66913982270748873</v>
      </c>
      <c r="I16" s="56">
        <v>3</v>
      </c>
      <c r="J16" s="56">
        <v>15</v>
      </c>
      <c r="K16" s="56" t="s">
        <v>68</v>
      </c>
      <c r="L16" s="60">
        <v>0.02</v>
      </c>
      <c r="M16" s="56" t="s">
        <v>72</v>
      </c>
      <c r="N16" s="61" t="s">
        <v>80</v>
      </c>
      <c r="O16" s="61" t="s">
        <v>42</v>
      </c>
      <c r="P16" s="61" t="s">
        <v>73</v>
      </c>
      <c r="Q16" s="99" t="s">
        <v>620</v>
      </c>
      <c r="R16" s="324"/>
      <c r="S16" s="58">
        <f t="shared" si="2"/>
        <v>6270.41</v>
      </c>
      <c r="T16" s="67">
        <v>4</v>
      </c>
    </row>
    <row r="17" spans="1:20" s="82" customFormat="1" ht="26.25" customHeight="1" x14ac:dyDescent="0.25">
      <c r="A17" s="7" t="s">
        <v>2</v>
      </c>
      <c r="B17" s="7">
        <v>1002</v>
      </c>
      <c r="C17" s="4" t="s">
        <v>9</v>
      </c>
      <c r="D17" s="9" t="s">
        <v>70</v>
      </c>
      <c r="E17" s="9" t="s">
        <v>21</v>
      </c>
      <c r="F17" s="5">
        <v>3003.37</v>
      </c>
      <c r="G17" s="5">
        <v>5013.05</v>
      </c>
      <c r="H17" s="6">
        <f t="shared" si="0"/>
        <v>0.66914166419721854</v>
      </c>
      <c r="I17" s="7">
        <v>3</v>
      </c>
      <c r="J17" s="7">
        <v>15</v>
      </c>
      <c r="K17" s="7" t="s">
        <v>68</v>
      </c>
      <c r="L17" s="8">
        <v>0.02</v>
      </c>
      <c r="M17" s="7" t="s">
        <v>72</v>
      </c>
      <c r="N17" s="9" t="s">
        <v>80</v>
      </c>
      <c r="O17" s="9" t="s">
        <v>42</v>
      </c>
      <c r="P17" s="9" t="s">
        <v>73</v>
      </c>
      <c r="Q17" s="119" t="s">
        <v>621</v>
      </c>
      <c r="R17" s="328" t="s">
        <v>650</v>
      </c>
      <c r="S17" s="5">
        <f t="shared" si="2"/>
        <v>4008.21</v>
      </c>
      <c r="T17" s="62">
        <v>1</v>
      </c>
    </row>
    <row r="18" spans="1:20" s="82" customFormat="1" ht="25.5" customHeight="1" x14ac:dyDescent="0.25">
      <c r="A18" s="7" t="s">
        <v>2</v>
      </c>
      <c r="B18" s="7">
        <v>2315</v>
      </c>
      <c r="C18" s="4" t="s">
        <v>77</v>
      </c>
      <c r="D18" s="9" t="s">
        <v>70</v>
      </c>
      <c r="E18" s="9" t="s">
        <v>139</v>
      </c>
      <c r="F18" s="5">
        <v>4698.45</v>
      </c>
      <c r="G18" s="5">
        <v>7842.37</v>
      </c>
      <c r="H18" s="6">
        <f t="shared" si="0"/>
        <v>0.66913982270748873</v>
      </c>
      <c r="I18" s="7">
        <v>3</v>
      </c>
      <c r="J18" s="7">
        <v>15</v>
      </c>
      <c r="K18" s="7" t="s">
        <v>68</v>
      </c>
      <c r="L18" s="8">
        <v>0.02</v>
      </c>
      <c r="M18" s="7" t="s">
        <v>72</v>
      </c>
      <c r="N18" s="9" t="s">
        <v>80</v>
      </c>
      <c r="O18" s="9" t="s">
        <v>42</v>
      </c>
      <c r="P18" s="9" t="s">
        <v>73</v>
      </c>
      <c r="Q18" s="119" t="s">
        <v>621</v>
      </c>
      <c r="R18" s="328"/>
      <c r="S18" s="5">
        <f t="shared" si="2"/>
        <v>6270.41</v>
      </c>
      <c r="T18" s="62">
        <v>4</v>
      </c>
    </row>
    <row r="19" spans="1:20" s="82" customFormat="1" ht="33.75" x14ac:dyDescent="0.25">
      <c r="A19" s="7" t="s">
        <v>2</v>
      </c>
      <c r="B19" s="7">
        <v>2316</v>
      </c>
      <c r="C19" s="4" t="s">
        <v>49</v>
      </c>
      <c r="D19" s="9" t="s">
        <v>70</v>
      </c>
      <c r="E19" s="9" t="s">
        <v>24</v>
      </c>
      <c r="F19" s="5">
        <v>7197.83</v>
      </c>
      <c r="G19" s="5">
        <v>12614.89</v>
      </c>
      <c r="H19" s="6">
        <f t="shared" si="0"/>
        <v>0.75259626859761886</v>
      </c>
      <c r="I19" s="7">
        <v>4</v>
      </c>
      <c r="J19" s="7">
        <v>15</v>
      </c>
      <c r="K19" s="7" t="s">
        <v>68</v>
      </c>
      <c r="L19" s="8">
        <v>0.02</v>
      </c>
      <c r="M19" s="7" t="s">
        <v>72</v>
      </c>
      <c r="N19" s="9" t="s">
        <v>80</v>
      </c>
      <c r="O19" s="9" t="s">
        <v>45</v>
      </c>
      <c r="P19" s="9" t="s">
        <v>73</v>
      </c>
      <c r="Q19" s="119" t="s">
        <v>621</v>
      </c>
      <c r="R19" s="328"/>
      <c r="S19" s="5">
        <f t="shared" si="2"/>
        <v>9906.36</v>
      </c>
      <c r="T19" s="62">
        <v>4</v>
      </c>
    </row>
    <row r="20" spans="1:20" s="82" customFormat="1" ht="33.75" x14ac:dyDescent="0.25">
      <c r="A20" s="7" t="s">
        <v>2</v>
      </c>
      <c r="B20" s="7">
        <v>2313</v>
      </c>
      <c r="C20" s="4" t="s">
        <v>50</v>
      </c>
      <c r="D20" s="9" t="s">
        <v>70</v>
      </c>
      <c r="E20" s="9" t="s">
        <v>20</v>
      </c>
      <c r="F20" s="5">
        <v>8477.66</v>
      </c>
      <c r="G20" s="5">
        <v>14857.94</v>
      </c>
      <c r="H20" s="6">
        <f t="shared" si="0"/>
        <v>0.75259918420885019</v>
      </c>
      <c r="I20" s="7">
        <v>4</v>
      </c>
      <c r="J20" s="7">
        <v>15</v>
      </c>
      <c r="K20" s="7" t="s">
        <v>68</v>
      </c>
      <c r="L20" s="8">
        <v>0.02</v>
      </c>
      <c r="M20" s="7" t="s">
        <v>72</v>
      </c>
      <c r="N20" s="9" t="s">
        <v>80</v>
      </c>
      <c r="O20" s="9" t="s">
        <v>45</v>
      </c>
      <c r="P20" s="9" t="s">
        <v>73</v>
      </c>
      <c r="Q20" s="119" t="s">
        <v>621</v>
      </c>
      <c r="R20" s="328"/>
      <c r="S20" s="5">
        <f t="shared" si="2"/>
        <v>11667.8</v>
      </c>
      <c r="T20" s="62">
        <v>4</v>
      </c>
    </row>
    <row r="21" spans="1:20" s="53" customFormat="1" ht="96" customHeight="1" x14ac:dyDescent="0.25">
      <c r="A21" s="107" t="s">
        <v>10</v>
      </c>
      <c r="B21" s="107">
        <v>2321</v>
      </c>
      <c r="C21" s="108" t="s">
        <v>158</v>
      </c>
      <c r="D21" s="109" t="s">
        <v>70</v>
      </c>
      <c r="E21" s="110" t="s">
        <v>140</v>
      </c>
      <c r="F21" s="111">
        <v>4698.45</v>
      </c>
      <c r="G21" s="112">
        <v>7842.37</v>
      </c>
      <c r="H21" s="113">
        <f>(G21/F21)-1</f>
        <v>0.66913982270748873</v>
      </c>
      <c r="I21" s="107">
        <v>3</v>
      </c>
      <c r="J21" s="107">
        <v>15</v>
      </c>
      <c r="K21" s="114" t="s">
        <v>68</v>
      </c>
      <c r="L21" s="115">
        <v>0.02</v>
      </c>
      <c r="M21" s="114" t="s">
        <v>72</v>
      </c>
      <c r="N21" s="116" t="s">
        <v>80</v>
      </c>
      <c r="O21" s="117" t="s">
        <v>42</v>
      </c>
      <c r="P21" s="116" t="s">
        <v>73</v>
      </c>
      <c r="Q21" s="118" t="s">
        <v>642</v>
      </c>
      <c r="R21" s="130" t="s">
        <v>651</v>
      </c>
      <c r="S21" s="111">
        <f t="shared" ref="S21:S27" si="3">AVERAGE(F21:G21)</f>
        <v>6270.41</v>
      </c>
      <c r="T21" s="126">
        <v>4</v>
      </c>
    </row>
    <row r="22" spans="1:20" s="83" customFormat="1" ht="33.75" x14ac:dyDescent="0.25">
      <c r="A22" s="120" t="s">
        <v>10</v>
      </c>
      <c r="B22" s="120">
        <v>2324</v>
      </c>
      <c r="C22" s="121" t="s">
        <v>156</v>
      </c>
      <c r="D22" s="77" t="s">
        <v>70</v>
      </c>
      <c r="E22" s="77" t="s">
        <v>20</v>
      </c>
      <c r="F22" s="122">
        <v>8477.66</v>
      </c>
      <c r="G22" s="122">
        <v>14857.94</v>
      </c>
      <c r="H22" s="123">
        <f t="shared" si="0"/>
        <v>0.75259918420885019</v>
      </c>
      <c r="I22" s="120">
        <v>4</v>
      </c>
      <c r="J22" s="120">
        <v>15</v>
      </c>
      <c r="K22" s="120" t="s">
        <v>68</v>
      </c>
      <c r="L22" s="124">
        <v>0.02</v>
      </c>
      <c r="M22" s="120" t="s">
        <v>72</v>
      </c>
      <c r="N22" s="77" t="s">
        <v>80</v>
      </c>
      <c r="O22" s="77" t="s">
        <v>45</v>
      </c>
      <c r="P22" s="77" t="s">
        <v>73</v>
      </c>
      <c r="Q22" s="125" t="s">
        <v>626</v>
      </c>
      <c r="R22" s="329" t="s">
        <v>652</v>
      </c>
      <c r="S22" s="122">
        <f t="shared" si="3"/>
        <v>11667.8</v>
      </c>
      <c r="T22" s="68">
        <v>4</v>
      </c>
    </row>
    <row r="23" spans="1:20" s="83" customFormat="1" ht="58.5" customHeight="1" x14ac:dyDescent="0.25">
      <c r="A23" s="120" t="s">
        <v>10</v>
      </c>
      <c r="B23" s="120">
        <v>2325</v>
      </c>
      <c r="C23" s="121" t="s">
        <v>78</v>
      </c>
      <c r="D23" s="77" t="s">
        <v>70</v>
      </c>
      <c r="E23" s="77" t="s">
        <v>20</v>
      </c>
      <c r="F23" s="122">
        <v>8477.66</v>
      </c>
      <c r="G23" s="122">
        <v>14857.94</v>
      </c>
      <c r="H23" s="123">
        <f t="shared" si="0"/>
        <v>0.75259918420885019</v>
      </c>
      <c r="I23" s="120">
        <v>4</v>
      </c>
      <c r="J23" s="120">
        <v>15</v>
      </c>
      <c r="K23" s="120" t="s">
        <v>68</v>
      </c>
      <c r="L23" s="124">
        <v>0.02</v>
      </c>
      <c r="M23" s="120" t="s">
        <v>72</v>
      </c>
      <c r="N23" s="77" t="s">
        <v>79</v>
      </c>
      <c r="O23" s="77" t="s">
        <v>45</v>
      </c>
      <c r="P23" s="77" t="s">
        <v>85</v>
      </c>
      <c r="Q23" s="125" t="s">
        <v>626</v>
      </c>
      <c r="R23" s="330"/>
      <c r="S23" s="122">
        <f t="shared" si="3"/>
        <v>11667.8</v>
      </c>
      <c r="T23" s="68">
        <v>4</v>
      </c>
    </row>
    <row r="24" spans="1:20" s="81" customFormat="1" ht="22.5" x14ac:dyDescent="0.25">
      <c r="A24" s="30" t="s">
        <v>3</v>
      </c>
      <c r="B24" s="30">
        <v>2638</v>
      </c>
      <c r="C24" s="31" t="s">
        <v>81</v>
      </c>
      <c r="D24" s="37" t="s">
        <v>70</v>
      </c>
      <c r="E24" s="37" t="s">
        <v>21</v>
      </c>
      <c r="F24" s="32">
        <v>3261.52</v>
      </c>
      <c r="G24" s="32">
        <v>6240.69</v>
      </c>
      <c r="H24" s="33">
        <f t="shared" si="0"/>
        <v>0.91342993450906307</v>
      </c>
      <c r="I24" s="30">
        <v>3</v>
      </c>
      <c r="J24" s="30">
        <v>15</v>
      </c>
      <c r="K24" s="30" t="s">
        <v>68</v>
      </c>
      <c r="L24" s="34">
        <v>0.03</v>
      </c>
      <c r="M24" s="30" t="s">
        <v>72</v>
      </c>
      <c r="N24" s="37" t="s">
        <v>80</v>
      </c>
      <c r="O24" s="35" t="s">
        <v>42</v>
      </c>
      <c r="P24" s="37" t="s">
        <v>73</v>
      </c>
      <c r="Q24" s="36" t="s">
        <v>112</v>
      </c>
      <c r="R24" s="331" t="s">
        <v>653</v>
      </c>
      <c r="S24" s="32">
        <f t="shared" si="3"/>
        <v>4751.1049999999996</v>
      </c>
      <c r="T24" s="78">
        <v>1</v>
      </c>
    </row>
    <row r="25" spans="1:20" s="81" customFormat="1" ht="33.75" x14ac:dyDescent="0.25">
      <c r="A25" s="30" t="s">
        <v>3</v>
      </c>
      <c r="B25" s="30">
        <v>2633</v>
      </c>
      <c r="C25" s="31" t="s">
        <v>135</v>
      </c>
      <c r="D25" s="37" t="s">
        <v>70</v>
      </c>
      <c r="E25" s="37" t="s">
        <v>20</v>
      </c>
      <c r="F25" s="32">
        <v>8477.66</v>
      </c>
      <c r="G25" s="32">
        <v>14857.94</v>
      </c>
      <c r="H25" s="33">
        <f>(G25/F25)-1</f>
        <v>0.75259918420885019</v>
      </c>
      <c r="I25" s="30">
        <v>4</v>
      </c>
      <c r="J25" s="30">
        <v>15</v>
      </c>
      <c r="K25" s="30" t="s">
        <v>68</v>
      </c>
      <c r="L25" s="34">
        <v>0.02</v>
      </c>
      <c r="M25" s="30" t="s">
        <v>72</v>
      </c>
      <c r="N25" s="37" t="s">
        <v>80</v>
      </c>
      <c r="O25" s="35" t="s">
        <v>45</v>
      </c>
      <c r="P25" s="37" t="s">
        <v>73</v>
      </c>
      <c r="Q25" s="36" t="s">
        <v>91</v>
      </c>
      <c r="R25" s="332"/>
      <c r="S25" s="32">
        <f t="shared" si="3"/>
        <v>11667.8</v>
      </c>
      <c r="T25" s="78">
        <v>5</v>
      </c>
    </row>
    <row r="26" spans="1:20" s="81" customFormat="1" ht="33.75" x14ac:dyDescent="0.25">
      <c r="A26" s="30" t="s">
        <v>3</v>
      </c>
      <c r="B26" s="30">
        <v>2636</v>
      </c>
      <c r="C26" s="31" t="s">
        <v>136</v>
      </c>
      <c r="D26" s="37" t="s">
        <v>70</v>
      </c>
      <c r="E26" s="37" t="s">
        <v>20</v>
      </c>
      <c r="F26" s="32">
        <v>8477.66</v>
      </c>
      <c r="G26" s="32">
        <v>14857.94</v>
      </c>
      <c r="H26" s="33">
        <f>(G26/F26)-1</f>
        <v>0.75259918420885019</v>
      </c>
      <c r="I26" s="30">
        <v>4</v>
      </c>
      <c r="J26" s="30">
        <v>15</v>
      </c>
      <c r="K26" s="30" t="s">
        <v>68</v>
      </c>
      <c r="L26" s="34">
        <v>0.02</v>
      </c>
      <c r="M26" s="30" t="s">
        <v>72</v>
      </c>
      <c r="N26" s="37" t="s">
        <v>80</v>
      </c>
      <c r="O26" s="35" t="s">
        <v>45</v>
      </c>
      <c r="P26" s="37" t="s">
        <v>73</v>
      </c>
      <c r="Q26" s="36" t="s">
        <v>91</v>
      </c>
      <c r="R26" s="332"/>
      <c r="S26" s="32">
        <f t="shared" si="3"/>
        <v>11667.8</v>
      </c>
      <c r="T26" s="78">
        <v>2</v>
      </c>
    </row>
    <row r="27" spans="1:20" s="81" customFormat="1" ht="33.75" x14ac:dyDescent="0.25">
      <c r="A27" s="30" t="s">
        <v>3</v>
      </c>
      <c r="B27" s="30">
        <v>2635</v>
      </c>
      <c r="C27" s="31" t="s">
        <v>137</v>
      </c>
      <c r="D27" s="37" t="s">
        <v>70</v>
      </c>
      <c r="E27" s="37" t="s">
        <v>20</v>
      </c>
      <c r="F27" s="32">
        <v>8477.66</v>
      </c>
      <c r="G27" s="32">
        <v>14857.94</v>
      </c>
      <c r="H27" s="33">
        <f t="shared" si="0"/>
        <v>0.75259918420885019</v>
      </c>
      <c r="I27" s="30">
        <v>4</v>
      </c>
      <c r="J27" s="30">
        <v>15</v>
      </c>
      <c r="K27" s="30" t="s">
        <v>68</v>
      </c>
      <c r="L27" s="34">
        <v>0.02</v>
      </c>
      <c r="M27" s="30" t="s">
        <v>72</v>
      </c>
      <c r="N27" s="37" t="s">
        <v>80</v>
      </c>
      <c r="O27" s="35" t="s">
        <v>45</v>
      </c>
      <c r="P27" s="37" t="s">
        <v>73</v>
      </c>
      <c r="Q27" s="36" t="s">
        <v>142</v>
      </c>
      <c r="R27" s="333"/>
      <c r="S27" s="32">
        <f t="shared" si="3"/>
        <v>11667.8</v>
      </c>
      <c r="T27" s="78">
        <v>5</v>
      </c>
    </row>
    <row r="28" spans="1:20" s="81" customFormat="1" ht="61.5" customHeight="1" x14ac:dyDescent="0.25">
      <c r="A28" s="46" t="s">
        <v>7</v>
      </c>
      <c r="B28" s="46">
        <v>2013</v>
      </c>
      <c r="C28" s="47" t="s">
        <v>6</v>
      </c>
      <c r="D28" s="51" t="s">
        <v>70</v>
      </c>
      <c r="E28" s="51" t="s">
        <v>20</v>
      </c>
      <c r="F28" s="48">
        <v>8477.66</v>
      </c>
      <c r="G28" s="48">
        <v>14857.94</v>
      </c>
      <c r="H28" s="49">
        <f t="shared" si="0"/>
        <v>0.75259918420885019</v>
      </c>
      <c r="I28" s="46">
        <v>4</v>
      </c>
      <c r="J28" s="46">
        <v>15</v>
      </c>
      <c r="K28" s="46" t="s">
        <v>68</v>
      </c>
      <c r="L28" s="50">
        <v>0.02</v>
      </c>
      <c r="M28" s="46" t="s">
        <v>72</v>
      </c>
      <c r="N28" s="51" t="s">
        <v>80</v>
      </c>
      <c r="O28" s="51" t="s">
        <v>45</v>
      </c>
      <c r="P28" s="51" t="s">
        <v>73</v>
      </c>
      <c r="Q28" s="52" t="s">
        <v>143</v>
      </c>
      <c r="R28" s="131" t="s">
        <v>654</v>
      </c>
      <c r="S28" s="48">
        <f t="shared" ref="S28:S33" si="4">AVERAGE(F28:G28)</f>
        <v>11667.8</v>
      </c>
      <c r="T28" s="65">
        <v>4</v>
      </c>
    </row>
    <row r="29" spans="1:20" s="81" customFormat="1" ht="50.25" customHeight="1" x14ac:dyDescent="0.25">
      <c r="A29" s="10" t="s">
        <v>17</v>
      </c>
      <c r="B29" s="10">
        <v>1338</v>
      </c>
      <c r="C29" s="11" t="s">
        <v>108</v>
      </c>
      <c r="D29" s="15" t="s">
        <v>70</v>
      </c>
      <c r="E29" s="15" t="s">
        <v>21</v>
      </c>
      <c r="F29" s="96">
        <v>3003.37</v>
      </c>
      <c r="G29" s="96">
        <v>5013.05</v>
      </c>
      <c r="H29" s="13">
        <f t="shared" si="0"/>
        <v>0.66914166419721854</v>
      </c>
      <c r="I29" s="10">
        <v>3</v>
      </c>
      <c r="J29" s="10">
        <v>17</v>
      </c>
      <c r="K29" s="10" t="s">
        <v>68</v>
      </c>
      <c r="L29" s="14">
        <v>0.02</v>
      </c>
      <c r="M29" s="10" t="s">
        <v>72</v>
      </c>
      <c r="N29" s="15" t="s">
        <v>80</v>
      </c>
      <c r="O29" s="55" t="s">
        <v>42</v>
      </c>
      <c r="P29" s="15" t="s">
        <v>73</v>
      </c>
      <c r="Q29" s="16" t="s">
        <v>154</v>
      </c>
      <c r="R29" s="322" t="s">
        <v>655</v>
      </c>
      <c r="S29" s="12">
        <f t="shared" si="4"/>
        <v>4008.21</v>
      </c>
      <c r="T29" s="66">
        <v>1</v>
      </c>
    </row>
    <row r="30" spans="1:20" s="53" customFormat="1" ht="71.25" customHeight="1" x14ac:dyDescent="0.25">
      <c r="A30" s="10" t="s">
        <v>17</v>
      </c>
      <c r="B30" s="10">
        <v>1340</v>
      </c>
      <c r="C30" s="11" t="s">
        <v>153</v>
      </c>
      <c r="D30" s="15" t="s">
        <v>70</v>
      </c>
      <c r="E30" s="15" t="s">
        <v>20</v>
      </c>
      <c r="F30" s="96">
        <v>8477.66</v>
      </c>
      <c r="G30" s="96">
        <v>14857.94</v>
      </c>
      <c r="H30" s="13">
        <f t="shared" si="0"/>
        <v>0.75259918420885019</v>
      </c>
      <c r="I30" s="10">
        <v>4</v>
      </c>
      <c r="J30" s="10">
        <v>15</v>
      </c>
      <c r="K30" s="10" t="s">
        <v>68</v>
      </c>
      <c r="L30" s="14"/>
      <c r="M30" s="10" t="s">
        <v>72</v>
      </c>
      <c r="N30" s="15" t="s">
        <v>80</v>
      </c>
      <c r="O30" s="55" t="s">
        <v>45</v>
      </c>
      <c r="P30" s="15" t="s">
        <v>73</v>
      </c>
      <c r="Q30" s="16" t="s">
        <v>154</v>
      </c>
      <c r="R30" s="323"/>
      <c r="S30" s="12">
        <f t="shared" si="4"/>
        <v>11667.8</v>
      </c>
      <c r="T30" s="66">
        <v>4</v>
      </c>
    </row>
    <row r="31" spans="1:20" s="81" customFormat="1" ht="105" customHeight="1" x14ac:dyDescent="0.25">
      <c r="A31" s="38" t="s">
        <v>52</v>
      </c>
      <c r="B31" s="39">
        <v>2377</v>
      </c>
      <c r="C31" s="40" t="s">
        <v>53</v>
      </c>
      <c r="D31" s="44" t="s">
        <v>70</v>
      </c>
      <c r="E31" s="44" t="s">
        <v>20</v>
      </c>
      <c r="F31" s="41">
        <v>8477.66</v>
      </c>
      <c r="G31" s="41">
        <v>14857.94</v>
      </c>
      <c r="H31" s="42">
        <f t="shared" ref="H31:H36" si="5">(G31/F31)-1</f>
        <v>0.75259918420885019</v>
      </c>
      <c r="I31" s="38">
        <v>4</v>
      </c>
      <c r="J31" s="38">
        <v>15</v>
      </c>
      <c r="K31" s="38" t="s">
        <v>68</v>
      </c>
      <c r="L31" s="43">
        <v>0.02</v>
      </c>
      <c r="M31" s="38" t="s">
        <v>72</v>
      </c>
      <c r="N31" s="44" t="s">
        <v>80</v>
      </c>
      <c r="O31" s="44" t="s">
        <v>45</v>
      </c>
      <c r="P31" s="44" t="s">
        <v>73</v>
      </c>
      <c r="Q31" s="45" t="s">
        <v>622</v>
      </c>
      <c r="R31" s="132" t="s">
        <v>656</v>
      </c>
      <c r="S31" s="41">
        <f t="shared" si="4"/>
        <v>11667.8</v>
      </c>
      <c r="T31" s="69">
        <v>4</v>
      </c>
    </row>
    <row r="32" spans="1:20" s="81" customFormat="1" ht="45" customHeight="1" x14ac:dyDescent="0.25">
      <c r="A32" s="278" t="s">
        <v>54</v>
      </c>
      <c r="B32" s="278">
        <v>2659</v>
      </c>
      <c r="C32" s="279" t="s">
        <v>55</v>
      </c>
      <c r="D32" s="280" t="s">
        <v>70</v>
      </c>
      <c r="E32" s="280" t="s">
        <v>20</v>
      </c>
      <c r="F32" s="281">
        <v>7547.78</v>
      </c>
      <c r="G32" s="281">
        <v>13228.23</v>
      </c>
      <c r="H32" s="282">
        <f t="shared" si="5"/>
        <v>0.75259877738884806</v>
      </c>
      <c r="I32" s="278">
        <v>4</v>
      </c>
      <c r="J32" s="278">
        <v>15</v>
      </c>
      <c r="K32" s="278" t="s">
        <v>68</v>
      </c>
      <c r="L32" s="283">
        <v>0.02</v>
      </c>
      <c r="M32" s="278" t="s">
        <v>72</v>
      </c>
      <c r="N32" s="280" t="s">
        <v>80</v>
      </c>
      <c r="O32" s="280" t="s">
        <v>45</v>
      </c>
      <c r="P32" s="280" t="s">
        <v>73</v>
      </c>
      <c r="Q32" s="284" t="s">
        <v>623</v>
      </c>
      <c r="R32" s="316" t="s">
        <v>687</v>
      </c>
      <c r="S32" s="281">
        <f t="shared" si="4"/>
        <v>10388.004999999999</v>
      </c>
      <c r="T32" s="280">
        <v>4</v>
      </c>
    </row>
    <row r="33" spans="1:20" s="81" customFormat="1" ht="51.75" customHeight="1" x14ac:dyDescent="0.25">
      <c r="A33" s="278" t="s">
        <v>54</v>
      </c>
      <c r="B33" s="278">
        <v>2673</v>
      </c>
      <c r="C33" s="279" t="s">
        <v>56</v>
      </c>
      <c r="D33" s="280" t="s">
        <v>70</v>
      </c>
      <c r="E33" s="280" t="s">
        <v>139</v>
      </c>
      <c r="F33" s="281">
        <v>3828.59</v>
      </c>
      <c r="G33" s="281">
        <v>6390.45</v>
      </c>
      <c r="H33" s="282">
        <f t="shared" si="5"/>
        <v>0.66913929148851126</v>
      </c>
      <c r="I33" s="278">
        <v>3</v>
      </c>
      <c r="J33" s="278">
        <v>15</v>
      </c>
      <c r="K33" s="278" t="s">
        <v>68</v>
      </c>
      <c r="L33" s="283">
        <v>0.03</v>
      </c>
      <c r="M33" s="278" t="s">
        <v>72</v>
      </c>
      <c r="N33" s="280" t="s">
        <v>80</v>
      </c>
      <c r="O33" s="280" t="s">
        <v>42</v>
      </c>
      <c r="P33" s="280" t="s">
        <v>73</v>
      </c>
      <c r="Q33" s="284" t="s">
        <v>623</v>
      </c>
      <c r="R33" s="317"/>
      <c r="S33" s="281">
        <f t="shared" si="4"/>
        <v>5109.5200000000004</v>
      </c>
      <c r="T33" s="280">
        <v>4</v>
      </c>
    </row>
    <row r="34" spans="1:20" s="81" customFormat="1" ht="45" customHeight="1" x14ac:dyDescent="0.25">
      <c r="A34" s="23" t="s">
        <v>82</v>
      </c>
      <c r="B34" s="23">
        <v>2300</v>
      </c>
      <c r="C34" s="24" t="s">
        <v>83</v>
      </c>
      <c r="D34" s="25" t="s">
        <v>70</v>
      </c>
      <c r="E34" s="25" t="s">
        <v>20</v>
      </c>
      <c r="F34" s="26">
        <v>10306.99</v>
      </c>
      <c r="G34" s="26">
        <v>18064</v>
      </c>
      <c r="H34" s="27">
        <f t="shared" si="5"/>
        <v>0.75259702396140882</v>
      </c>
      <c r="I34" s="23">
        <v>4</v>
      </c>
      <c r="J34" s="23">
        <v>15</v>
      </c>
      <c r="K34" s="23" t="s">
        <v>68</v>
      </c>
      <c r="L34" s="28">
        <v>0.02</v>
      </c>
      <c r="M34" s="23" t="s">
        <v>72</v>
      </c>
      <c r="N34" s="25" t="s">
        <v>80</v>
      </c>
      <c r="O34" s="25" t="s">
        <v>45</v>
      </c>
      <c r="P34" s="25" t="s">
        <v>73</v>
      </c>
      <c r="Q34" s="29" t="s">
        <v>157</v>
      </c>
      <c r="R34" s="318" t="s">
        <v>657</v>
      </c>
      <c r="S34" s="26">
        <f>AVERAGE(F34:G34)</f>
        <v>14185.494999999999</v>
      </c>
      <c r="T34" s="71">
        <v>4</v>
      </c>
    </row>
    <row r="35" spans="1:20" s="81" customFormat="1" ht="50.25" customHeight="1" x14ac:dyDescent="0.25">
      <c r="A35" s="23" t="s">
        <v>82</v>
      </c>
      <c r="B35" s="23">
        <v>2297</v>
      </c>
      <c r="C35" s="24" t="s">
        <v>84</v>
      </c>
      <c r="D35" s="25" t="s">
        <v>70</v>
      </c>
      <c r="E35" s="25" t="s">
        <v>140</v>
      </c>
      <c r="F35" s="26">
        <v>4698.45</v>
      </c>
      <c r="G35" s="26">
        <v>7842.37</v>
      </c>
      <c r="H35" s="27">
        <f t="shared" si="5"/>
        <v>0.66913982270748873</v>
      </c>
      <c r="I35" s="23">
        <v>3</v>
      </c>
      <c r="J35" s="23">
        <v>15</v>
      </c>
      <c r="K35" s="23" t="s">
        <v>68</v>
      </c>
      <c r="L35" s="28">
        <v>0.02</v>
      </c>
      <c r="M35" s="23" t="s">
        <v>72</v>
      </c>
      <c r="N35" s="25" t="s">
        <v>80</v>
      </c>
      <c r="O35" s="25" t="s">
        <v>42</v>
      </c>
      <c r="P35" s="25" t="s">
        <v>73</v>
      </c>
      <c r="Q35" s="29" t="s">
        <v>144</v>
      </c>
      <c r="R35" s="319"/>
      <c r="S35" s="26">
        <f>AVERAGE(F35:G35)</f>
        <v>6270.41</v>
      </c>
      <c r="T35" s="71">
        <v>4</v>
      </c>
    </row>
    <row r="36" spans="1:20" s="54" customFormat="1" ht="66" customHeight="1" x14ac:dyDescent="0.25">
      <c r="A36" s="23" t="s">
        <v>82</v>
      </c>
      <c r="B36" s="23">
        <v>2296</v>
      </c>
      <c r="C36" s="24" t="s">
        <v>152</v>
      </c>
      <c r="D36" s="25" t="s">
        <v>70</v>
      </c>
      <c r="E36" s="25" t="s">
        <v>21</v>
      </c>
      <c r="F36" s="26">
        <v>3003.37</v>
      </c>
      <c r="G36" s="26">
        <v>5013.05</v>
      </c>
      <c r="H36" s="27">
        <f t="shared" si="5"/>
        <v>0.66914166419721854</v>
      </c>
      <c r="I36" s="23">
        <v>3</v>
      </c>
      <c r="J36" s="23">
        <v>15</v>
      </c>
      <c r="K36" s="23" t="s">
        <v>68</v>
      </c>
      <c r="L36" s="28">
        <v>0.02</v>
      </c>
      <c r="M36" s="23" t="s">
        <v>72</v>
      </c>
      <c r="N36" s="25" t="s">
        <v>80</v>
      </c>
      <c r="O36" s="25" t="s">
        <v>42</v>
      </c>
      <c r="P36" s="25" t="s">
        <v>73</v>
      </c>
      <c r="Q36" s="29" t="s">
        <v>113</v>
      </c>
      <c r="R36" s="133" t="s">
        <v>658</v>
      </c>
      <c r="S36" s="26">
        <f>AVERAGE(F36:G36)</f>
        <v>4008.21</v>
      </c>
      <c r="T36" s="71">
        <v>4</v>
      </c>
    </row>
    <row r="39" spans="1:20" ht="15.75" x14ac:dyDescent="0.25">
      <c r="C39" s="88"/>
      <c r="O39" s="89"/>
    </row>
    <row r="42" spans="1:20" x14ac:dyDescent="0.25">
      <c r="K42" s="89"/>
    </row>
    <row r="43" spans="1:20" x14ac:dyDescent="0.25">
      <c r="O43" s="90"/>
    </row>
    <row r="44" spans="1:20" x14ac:dyDescent="0.25">
      <c r="K44" s="89"/>
    </row>
    <row r="46" spans="1:20" x14ac:dyDescent="0.25">
      <c r="K46" s="89"/>
    </row>
    <row r="51" spans="7:8" x14ac:dyDescent="0.25">
      <c r="G51" s="91"/>
      <c r="H51" s="92"/>
    </row>
    <row r="52" spans="7:8" x14ac:dyDescent="0.25">
      <c r="G52" s="91"/>
      <c r="H52" s="92"/>
    </row>
    <row r="53" spans="7:8" x14ac:dyDescent="0.25">
      <c r="G53" s="91"/>
      <c r="H53" s="92"/>
    </row>
  </sheetData>
  <mergeCells count="29">
    <mergeCell ref="A1:T1"/>
    <mergeCell ref="T2:T4"/>
    <mergeCell ref="A2:A4"/>
    <mergeCell ref="V1:W1"/>
    <mergeCell ref="R2:R4"/>
    <mergeCell ref="R8:R11"/>
    <mergeCell ref="S2:S4"/>
    <mergeCell ref="H3:H4"/>
    <mergeCell ref="I3:I4"/>
    <mergeCell ref="R29:R30"/>
    <mergeCell ref="R17:R20"/>
    <mergeCell ref="R22:R23"/>
    <mergeCell ref="R24:R27"/>
    <mergeCell ref="R32:R33"/>
    <mergeCell ref="R34:R35"/>
    <mergeCell ref="B2:B4"/>
    <mergeCell ref="Q2:Q4"/>
    <mergeCell ref="D2:D4"/>
    <mergeCell ref="K3:M3"/>
    <mergeCell ref="N3:P3"/>
    <mergeCell ref="K2:P2"/>
    <mergeCell ref="C2:C4"/>
    <mergeCell ref="E2:E4"/>
    <mergeCell ref="F2:J2"/>
    <mergeCell ref="F3:F4"/>
    <mergeCell ref="G3:G4"/>
    <mergeCell ref="J3:J4"/>
    <mergeCell ref="R12:R13"/>
    <mergeCell ref="R14:R16"/>
  </mergeCells>
  <pageMargins left="0.18" right="0.18" top="0.15" bottom="0.31496062992125984" header="0.31496062992125984" footer="0.31496062992125984"/>
  <pageSetup paperSize="9" scale="4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CARREIRAS - DIRETA</vt:lpstr>
      <vt:lpstr>CARREIRAS - INDIRETA</vt:lpstr>
      <vt:lpstr>'CARREIRAS - DIRETA'!Area_de_impressao</vt:lpstr>
      <vt:lpstr>'CARREIRAS - INDIRETA'!Area_de_impressao</vt:lpstr>
      <vt:lpstr>'CARREIRAS - INDIRETA'!Titulos_de_impressao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monica.ferri</dc:creator>
  <cp:lastModifiedBy>Danieli Cruz Maestri</cp:lastModifiedBy>
  <cp:lastPrinted>2021-11-23T13:59:06Z</cp:lastPrinted>
  <dcterms:created xsi:type="dcterms:W3CDTF">2010-03-19T14:05:48Z</dcterms:created>
  <dcterms:modified xsi:type="dcterms:W3CDTF">2026-10-06T19:07:15Z</dcterms:modified>
</cp:coreProperties>
</file>